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5.000.000 Ft felettiek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<sst xmlns="http://schemas.openxmlformats.org/spreadsheetml/2006/main" count="91" uniqueCount="70">
  <si>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Sorszám</t>
  </si>
  <si>
    <t>Szerződést kötő fél neve</t>
  </si>
  <si>
    <t>Szerződő fél neve</t>
  </si>
  <si>
    <t>Szerződés Kelte</t>
  </si>
  <si>
    <t>Határidő</t>
  </si>
  <si>
    <t>Szerződés tárgya</t>
  </si>
  <si>
    <t>Szerződés értéke</t>
  </si>
  <si>
    <t>15/2020</t>
  </si>
  <si>
    <t>Dunavarsány Város Önkormányzata</t>
  </si>
  <si>
    <t>Dunavarsányi Városgazdálkodási Kft.</t>
  </si>
  <si>
    <t>Határozatlan</t>
  </si>
  <si>
    <t>Együttműködési megállapodás feladatellátásról</t>
  </si>
  <si>
    <t>16/2020</t>
  </si>
  <si>
    <t>Együttműködési és feladatellátási megállapodás 1.2.1.b pontja szerinti feladat ellátására</t>
  </si>
  <si>
    <t>17/2020</t>
  </si>
  <si>
    <t>Együttműködési és feladatellátási megállapodás 1.2.1.c pontja szerinti feladat ellátására</t>
  </si>
  <si>
    <t>nettó érték</t>
  </si>
  <si>
    <t>ÁFA</t>
  </si>
  <si>
    <t>bruttó érték</t>
  </si>
  <si>
    <t>22/2020</t>
  </si>
  <si>
    <t>23/2020</t>
  </si>
  <si>
    <t>Pilisi Parkerdő Zártkörűen Működő Részvénytársaság</t>
  </si>
  <si>
    <t>Multiszint Kereskedelmi és Szolgáltató Kft</t>
  </si>
  <si>
    <t>DV 04/8 hrsz-ú erdő művelési ágú ing. erdő tervezetlen részét elfoglaló 0,80 ha köztemető területhasználatának rendezése</t>
  </si>
  <si>
    <t>Házhoz menő egyszeri zöldhulladék elszállítása 2020</t>
  </si>
  <si>
    <t>24/2020</t>
  </si>
  <si>
    <t>"GTE" 2020 Konzorcium,     GÉP-LIGET ÉPÍTŐIPARI Kft.,        EFFICIENT Gazdasági Tanácsadó és Szolgáltató Kft.</t>
  </si>
  <si>
    <t>Kerékpárút fejlesztés Dunavarsány Városában 2. kivitelezése</t>
  </si>
  <si>
    <t>27/2020</t>
  </si>
  <si>
    <t>Logic Invest Kft.</t>
  </si>
  <si>
    <t>Ajándékozási szerződés</t>
  </si>
  <si>
    <t>29/2020</t>
  </si>
  <si>
    <t>Projekt Expert Kft.</t>
  </si>
  <si>
    <t>PM_KEREKPARUT_2018 Kerékpárutak létesítésének, felújításának és korszerűsítésének támogatása Pest megye területén</t>
  </si>
  <si>
    <t>33/2020</t>
  </si>
  <si>
    <t>Dunavarsány és Térsége Önkormányzati Szennyvíztársulás</t>
  </si>
  <si>
    <t>DV 036/16 hrsz-ú ingatlanon található DV 16/E+ (5400m2) és E! (7700 m2) jelű erdőrészletek végleges kivonása</t>
  </si>
  <si>
    <t>Zsüle István</t>
  </si>
  <si>
    <t xml:space="preserve">DV 42/1 hrsz Ingatlan vásárlás </t>
  </si>
  <si>
    <t>34/2020</t>
  </si>
  <si>
    <t>39/2020</t>
  </si>
  <si>
    <t>KPG Consult Tanácsadó és Szolgáltató Kft.</t>
  </si>
  <si>
    <t>Közbeszerzési tanácsadás "PM_KEREKPARUT_2018/3"</t>
  </si>
  <si>
    <t>56/2020</t>
  </si>
  <si>
    <t>Dunavarsányi Közös Önkormányzati Hivatal</t>
  </si>
  <si>
    <t>Ker-Soft Számítástechnikai Kft.</t>
  </si>
  <si>
    <t>Open Value Subscripton License Szerződés</t>
  </si>
  <si>
    <t>57/2020</t>
  </si>
  <si>
    <t>BESZ-SZER Kft.</t>
  </si>
  <si>
    <t>Településfejlesztési célok megvalósítása érdekében végzendő projektelőkészítési munka</t>
  </si>
  <si>
    <t>62/2020</t>
  </si>
  <si>
    <t>"GTE" 2020 Konzorcium, GÉP-LIGET ÉPÍTŐIPARI Kft.,        EFFICIENT Gazdasági Tanácsadó és Szolgáltató Kft. Dunavarsányi Tisztavíz Kft</t>
  </si>
  <si>
    <t>63/2020</t>
  </si>
  <si>
    <t>Habitat 2019 Konzorcium (Gép-Liget Kft, Efficient Kft)</t>
  </si>
  <si>
    <t>Belterületi utak fejlesztése Dunavarsányban 1. rész _ Habitat utca</t>
  </si>
  <si>
    <t>75/2020</t>
  </si>
  <si>
    <t>Urbanitas Tervező és Tanácsadó Kft.</t>
  </si>
  <si>
    <t>Tervezési szerződés</t>
  </si>
  <si>
    <t>112/2020</t>
  </si>
  <si>
    <t>Országos Vízügyi Beruházási Mérnöki Konzulens és Tervező Kft</t>
  </si>
  <si>
    <t>PM_BOLCSODEFEJLESZTÉS_2019/5 tárgyú munkák műszaki ellenőrzési feladatainak elvégzése</t>
  </si>
  <si>
    <t>115/2020</t>
  </si>
  <si>
    <t>Archidea Kft</t>
  </si>
  <si>
    <t>PM_BOLCSODEFEJLESZTÉS_2019/5
 tárgyú beruházás kiviteli terveinek elkészítése</t>
  </si>
  <si>
    <t>126/2020</t>
  </si>
  <si>
    <t>Gép-Liget Építőipari Kft</t>
  </si>
  <si>
    <t>Dunavarsány Intézményi fejlesztési területen elhelyezkedő külső közmű előkészítése I. rész</t>
  </si>
  <si>
    <t>Pénzügyminisztérium</t>
  </si>
  <si>
    <t>139/2020</t>
  </si>
  <si>
    <t>Támogatási szerződés PM_BOLCSODEFEJLESZTÉS_2019/5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</si>
</sst>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dddd"/>
    <numFmt numFmtId="168" formatCode="mmm/yyyy"/>
    <numFmt numFmtId="169" formatCode="[$-40E]yyyy\.\ mmmm\ d\."/>
    <numFmt numFmtId="170" formatCode="#,##0.00\ &quot;Ft&quot;"/>
    <numFmt numFmtId="171" formatCode="#,##0\ &quot;Ft&quot;"/>
    <numFmt numFmtId="172" formatCode="yyyy/mm/dd;@"/>
    <numFmt numFmtId="173" formatCode="#,##0.00\ _F_t;[Red]#,##0.00\ _F_t"/>
    <numFmt numFmtId="174" formatCode="#,##0\ _F_t;[Red]#,##0\ _F_t"/>
  </numFmts>
  <fonts count="56">
    <font>
      <sz val="10"/>
      <name val="Arial"/>
      <family val="0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" fillId="3" borderId="0" applyNumberFormat="0" applyBorder="0" applyAlignment="0" applyProtection="0"/>
    <xf numFmtId="0" fontId="38" fillId="4" borderId="0" applyNumberFormat="0" applyBorder="0" applyAlignment="0" applyProtection="0"/>
    <xf numFmtId="0" fontId="3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11" borderId="0" applyNumberFormat="0" applyBorder="0" applyAlignment="0" applyProtection="0"/>
    <xf numFmtId="0" fontId="38" fillId="12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" fillId="9" borderId="0" applyNumberFormat="0" applyBorder="0" applyAlignment="0" applyProtection="0"/>
    <xf numFmtId="0" fontId="38" fillId="21" borderId="0" applyNumberFormat="0" applyBorder="0" applyAlignment="0" applyProtection="0"/>
    <xf numFmtId="0" fontId="3" fillId="15" borderId="0" applyNumberFormat="0" applyBorder="0" applyAlignment="0" applyProtection="0"/>
    <xf numFmtId="0" fontId="38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17" borderId="0" applyNumberFormat="0" applyBorder="0" applyAlignment="0" applyProtection="0"/>
    <xf numFmtId="0" fontId="39" fillId="27" borderId="0" applyNumberFormat="0" applyBorder="0" applyAlignment="0" applyProtection="0"/>
    <xf numFmtId="0" fontId="4" fillId="19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40" fillId="34" borderId="1" applyNumberFormat="0" applyAlignment="0" applyProtection="0"/>
    <xf numFmtId="0" fontId="5" fillId="13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6" fillId="0" borderId="4" applyNumberFormat="0" applyFill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0" borderId="7" applyNumberFormat="0" applyFill="0" applyAlignment="0" applyProtection="0"/>
    <xf numFmtId="0" fontId="8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5" borderId="9" applyNumberFormat="0" applyAlignment="0" applyProtection="0"/>
    <xf numFmtId="0" fontId="9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0" fillId="38" borderId="14" applyNumberFormat="0" applyFont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48" fillId="45" borderId="0" applyNumberFormat="0" applyBorder="0" applyAlignment="0" applyProtection="0"/>
    <xf numFmtId="0" fontId="13" fillId="7" borderId="0" applyNumberFormat="0" applyBorder="0" applyAlignment="0" applyProtection="0"/>
    <xf numFmtId="0" fontId="49" fillId="46" borderId="15" applyNumberFormat="0" applyAlignment="0" applyProtection="0"/>
    <xf numFmtId="0" fontId="14" fillId="47" borderId="16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>
      <alignment/>
      <protection/>
    </xf>
    <xf numFmtId="0" fontId="52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17" fillId="5" borderId="0" applyNumberFormat="0" applyBorder="0" applyAlignment="0" applyProtection="0"/>
    <xf numFmtId="0" fontId="54" fillId="49" borderId="0" applyNumberFormat="0" applyBorder="0" applyAlignment="0" applyProtection="0"/>
    <xf numFmtId="0" fontId="18" fillId="50" borderId="0" applyNumberFormat="0" applyBorder="0" applyAlignment="0" applyProtection="0"/>
    <xf numFmtId="0" fontId="55" fillId="46" borderId="1" applyNumberFormat="0" applyAlignment="0" applyProtection="0"/>
    <xf numFmtId="0" fontId="19" fillId="4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171" fontId="0" fillId="0" borderId="0" xfId="0" applyNumberFormat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left" vertical="center" wrapText="1"/>
    </xf>
    <xf numFmtId="171" fontId="2" fillId="0" borderId="0" xfId="0" applyNumberFormat="1" applyFont="1" applyAlignment="1">
      <alignment horizontal="center" vertical="center"/>
    </xf>
    <xf numFmtId="11" fontId="0" fillId="0" borderId="0" xfId="0" applyNumberFormat="1" applyFont="1" applyBorder="1" applyAlignment="1">
      <alignment horizontal="left" vertical="center" wrapText="1"/>
    </xf>
    <xf numFmtId="17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0" fillId="0" borderId="0" xfId="0" applyNumberFormat="1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9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172" fontId="1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171" fontId="2" fillId="0" borderId="0" xfId="0" applyNumberFormat="1" applyFont="1" applyAlignment="1">
      <alignment horizontal="center" vertical="center" wrapText="1"/>
    </xf>
  </cellXfs>
  <cellStyles count="85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Ellenőrzőcella" xfId="63"/>
    <cellStyle name="Ellenőrzőcella 2" xfId="64"/>
    <cellStyle name="Comma" xfId="65"/>
    <cellStyle name="Comma [0]" xfId="66"/>
    <cellStyle name="Figyelmeztetés" xfId="67"/>
    <cellStyle name="Figyelmeztetés 2" xfId="68"/>
    <cellStyle name="Hyperlink" xfId="69"/>
    <cellStyle name="Hivatkozott cella" xfId="70"/>
    <cellStyle name="Hivatkozott cella 2" xfId="71"/>
    <cellStyle name="Jegyzet" xfId="72"/>
    <cellStyle name="Jegyzet 2" xfId="73"/>
    <cellStyle name="Jelölőszín (1)" xfId="74"/>
    <cellStyle name="Jelölőszín (2)" xfId="75"/>
    <cellStyle name="Jelölőszín (3)" xfId="76"/>
    <cellStyle name="Jelölőszín (4)" xfId="77"/>
    <cellStyle name="Jelölőszín (5)" xfId="78"/>
    <cellStyle name="Jelölőszín (6)" xfId="79"/>
    <cellStyle name="Jó" xfId="80"/>
    <cellStyle name="Jó 2" xfId="81"/>
    <cellStyle name="Kimenet" xfId="82"/>
    <cellStyle name="Kimenet 2" xfId="83"/>
    <cellStyle name="Magyarázó szöveg" xfId="84"/>
    <cellStyle name="Magyarázó szöveg 2" xfId="85"/>
    <cellStyle name="Normál 2" xfId="86"/>
    <cellStyle name="Összesen" xfId="87"/>
    <cellStyle name="Összesen 2" xfId="88"/>
    <cellStyle name="Currency" xfId="89"/>
    <cellStyle name="Currency [0]" xfId="90"/>
    <cellStyle name="Rossz" xfId="91"/>
    <cellStyle name="Rossz 2" xfId="92"/>
    <cellStyle name="Semleges" xfId="93"/>
    <cellStyle name="Semleges 2" xfId="94"/>
    <cellStyle name="Számítás" xfId="95"/>
    <cellStyle name="Számítás 2" xfId="96"/>
    <cellStyle name="Percent" xfId="97"/>
    <cellStyle name="Százalék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9">
      <selection activeCell="G22" sqref="G22"/>
    </sheetView>
  </sheetViews>
  <sheetFormatPr defaultColWidth="9.140625" defaultRowHeight="12.75"/>
  <cols>
    <col min="1" max="1" width="15.421875" style="0" customWidth="1"/>
    <col min="2" max="2" width="16.140625" style="0" customWidth="1"/>
    <col min="3" max="3" width="21.7109375" style="0" customWidth="1"/>
    <col min="4" max="4" width="19.8515625" style="0" customWidth="1"/>
    <col min="5" max="5" width="17.28125" style="0" customWidth="1"/>
    <col min="6" max="6" width="19.7109375" style="0" customWidth="1"/>
    <col min="7" max="7" width="31.00390625" style="0" customWidth="1"/>
    <col min="8" max="8" width="15.28125" style="0" customWidth="1"/>
    <col min="9" max="9" width="25.421875" style="0" customWidth="1"/>
  </cols>
  <sheetData>
    <row r="1" spans="1:14" ht="25.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9" t="s">
        <v>6</v>
      </c>
      <c r="H1" s="39"/>
      <c r="I1" s="39"/>
      <c r="J1" s="2"/>
      <c r="K1" s="2"/>
      <c r="L1" s="2"/>
      <c r="M1" s="2"/>
      <c r="N1" s="2"/>
    </row>
    <row r="2" spans="1:14" ht="12.75">
      <c r="A2" s="2"/>
      <c r="B2" s="3"/>
      <c r="C2" s="3"/>
      <c r="D2" s="4"/>
      <c r="E2" s="4"/>
      <c r="F2" s="3"/>
      <c r="G2" s="1" t="s">
        <v>16</v>
      </c>
      <c r="H2" s="13" t="s">
        <v>17</v>
      </c>
      <c r="I2" s="13" t="s">
        <v>18</v>
      </c>
      <c r="J2" s="2"/>
      <c r="K2" s="2"/>
      <c r="L2" s="2"/>
      <c r="M2" s="2"/>
      <c r="N2" s="2"/>
    </row>
    <row r="3" spans="1:7" ht="38.25">
      <c r="A3" s="5" t="s">
        <v>7</v>
      </c>
      <c r="B3" s="7" t="s">
        <v>8</v>
      </c>
      <c r="C3" s="12" t="s">
        <v>9</v>
      </c>
      <c r="D3" s="8">
        <v>43901</v>
      </c>
      <c r="E3" s="11" t="s">
        <v>10</v>
      </c>
      <c r="F3" s="6" t="s">
        <v>11</v>
      </c>
      <c r="G3" s="9"/>
    </row>
    <row r="4" spans="1:9" ht="63.75">
      <c r="A4" s="5" t="s">
        <v>12</v>
      </c>
      <c r="B4" s="7" t="s">
        <v>8</v>
      </c>
      <c r="C4" s="12" t="s">
        <v>9</v>
      </c>
      <c r="D4" s="8">
        <v>43901</v>
      </c>
      <c r="E4" s="11"/>
      <c r="F4" s="6" t="s">
        <v>13</v>
      </c>
      <c r="G4" s="10">
        <v>3400000</v>
      </c>
      <c r="H4" s="10">
        <v>9180000</v>
      </c>
      <c r="I4" s="10">
        <v>4318000</v>
      </c>
    </row>
    <row r="5" spans="1:7" ht="63.75">
      <c r="A5" s="5" t="s">
        <v>14</v>
      </c>
      <c r="B5" s="7" t="s">
        <v>8</v>
      </c>
      <c r="C5" s="12" t="s">
        <v>9</v>
      </c>
      <c r="D5" s="8">
        <v>43901</v>
      </c>
      <c r="E5" s="11"/>
      <c r="F5" s="6" t="s">
        <v>15</v>
      </c>
      <c r="G5" s="10">
        <v>25000000</v>
      </c>
    </row>
    <row r="6" spans="1:9" ht="89.25">
      <c r="A6" s="6" t="s">
        <v>19</v>
      </c>
      <c r="B6" s="7" t="s">
        <v>8</v>
      </c>
      <c r="C6" s="14" t="s">
        <v>21</v>
      </c>
      <c r="D6" s="8">
        <v>43899</v>
      </c>
      <c r="F6" s="6" t="s">
        <v>23</v>
      </c>
      <c r="G6" s="15">
        <v>10000000</v>
      </c>
      <c r="H6" s="15">
        <v>2700000</v>
      </c>
      <c r="I6" s="15">
        <v>12700000</v>
      </c>
    </row>
    <row r="7" spans="1:9" ht="38.25">
      <c r="A7" s="6" t="s">
        <v>20</v>
      </c>
      <c r="B7" s="7" t="s">
        <v>8</v>
      </c>
      <c r="C7" s="12" t="s">
        <v>22</v>
      </c>
      <c r="D7" s="8">
        <v>43915</v>
      </c>
      <c r="F7" s="6" t="s">
        <v>24</v>
      </c>
      <c r="G7" s="15">
        <v>14600000</v>
      </c>
      <c r="H7" s="15">
        <v>3942000</v>
      </c>
      <c r="I7" s="15">
        <v>18542000</v>
      </c>
    </row>
    <row r="8" spans="1:9" s="23" customFormat="1" ht="76.5">
      <c r="A8" s="16" t="s">
        <v>25</v>
      </c>
      <c r="B8" s="17" t="s">
        <v>8</v>
      </c>
      <c r="C8" s="18" t="s">
        <v>26</v>
      </c>
      <c r="D8" s="19">
        <v>43922</v>
      </c>
      <c r="E8" s="20"/>
      <c r="F8" s="21" t="s">
        <v>27</v>
      </c>
      <c r="G8" s="22">
        <v>255329042</v>
      </c>
      <c r="H8" s="22">
        <v>68938841</v>
      </c>
      <c r="I8" s="22">
        <v>324267883</v>
      </c>
    </row>
    <row r="9" spans="1:9" s="25" customFormat="1" ht="38.25">
      <c r="A9" s="16" t="s">
        <v>28</v>
      </c>
      <c r="B9" s="17" t="s">
        <v>8</v>
      </c>
      <c r="C9" s="18" t="s">
        <v>29</v>
      </c>
      <c r="D9" s="19">
        <v>43938</v>
      </c>
      <c r="E9" s="20"/>
      <c r="F9" s="21" t="s">
        <v>30</v>
      </c>
      <c r="G9" s="22">
        <v>16838000</v>
      </c>
      <c r="H9" s="24"/>
      <c r="I9" s="24"/>
    </row>
    <row r="10" spans="1:13" s="25" customFormat="1" ht="89.25">
      <c r="A10" s="16" t="s">
        <v>31</v>
      </c>
      <c r="B10" s="17" t="s">
        <v>8</v>
      </c>
      <c r="C10" s="18" t="s">
        <v>32</v>
      </c>
      <c r="D10" s="19">
        <v>43906</v>
      </c>
      <c r="E10" s="20"/>
      <c r="F10" s="21" t="s">
        <v>33</v>
      </c>
      <c r="G10" s="22">
        <v>5490000</v>
      </c>
      <c r="H10" s="22">
        <v>1482300</v>
      </c>
      <c r="I10" s="22">
        <v>6972300</v>
      </c>
      <c r="J10" s="22"/>
      <c r="K10" s="26"/>
      <c r="L10" s="22"/>
      <c r="M10" s="22"/>
    </row>
    <row r="11" spans="1:9" s="23" customFormat="1" ht="76.5">
      <c r="A11" s="21" t="s">
        <v>34</v>
      </c>
      <c r="B11" s="18" t="s">
        <v>21</v>
      </c>
      <c r="C11" s="19" t="s">
        <v>35</v>
      </c>
      <c r="D11" s="19">
        <v>43920</v>
      </c>
      <c r="E11" s="20">
        <v>44196</v>
      </c>
      <c r="F11" s="21" t="s">
        <v>36</v>
      </c>
      <c r="G11" s="22">
        <v>6746500</v>
      </c>
      <c r="H11" s="22">
        <v>1821555</v>
      </c>
      <c r="I11" s="22">
        <v>8568055</v>
      </c>
    </row>
    <row r="12" spans="1:9" s="23" customFormat="1" ht="25.5">
      <c r="A12" s="21" t="s">
        <v>39</v>
      </c>
      <c r="B12" s="18" t="s">
        <v>37</v>
      </c>
      <c r="C12" s="16" t="s">
        <v>8</v>
      </c>
      <c r="D12" s="27">
        <v>43951</v>
      </c>
      <c r="E12" s="25"/>
      <c r="F12" s="21" t="s">
        <v>38</v>
      </c>
      <c r="G12" s="24">
        <v>12800000</v>
      </c>
      <c r="H12" s="24"/>
      <c r="I12" s="24">
        <v>12800000</v>
      </c>
    </row>
    <row r="13" spans="1:9" ht="51">
      <c r="A13" s="30" t="s">
        <v>40</v>
      </c>
      <c r="B13" s="28" t="s">
        <v>8</v>
      </c>
      <c r="C13" s="28" t="s">
        <v>41</v>
      </c>
      <c r="D13" s="31">
        <v>43810</v>
      </c>
      <c r="E13" s="28"/>
      <c r="F13" s="28" t="s">
        <v>42</v>
      </c>
      <c r="G13" s="29">
        <v>600000</v>
      </c>
      <c r="H13" s="29">
        <v>162000</v>
      </c>
      <c r="I13" s="29">
        <v>762000</v>
      </c>
    </row>
    <row r="14" spans="1:9" ht="51">
      <c r="A14" s="21" t="s">
        <v>43</v>
      </c>
      <c r="B14" s="32" t="s">
        <v>44</v>
      </c>
      <c r="C14" s="18" t="s">
        <v>45</v>
      </c>
      <c r="D14" s="33">
        <v>44044</v>
      </c>
      <c r="E14" s="33">
        <v>44408</v>
      </c>
      <c r="F14" s="21" t="s">
        <v>46</v>
      </c>
      <c r="G14" s="10">
        <v>4992074</v>
      </c>
      <c r="H14" s="10">
        <v>1347860</v>
      </c>
      <c r="I14" s="10">
        <v>6339934</v>
      </c>
    </row>
    <row r="15" spans="1:9" s="25" customFormat="1" ht="63.75">
      <c r="A15" s="16" t="s">
        <v>47</v>
      </c>
      <c r="B15" s="17" t="s">
        <v>8</v>
      </c>
      <c r="C15" s="18" t="s">
        <v>48</v>
      </c>
      <c r="D15" s="19">
        <v>44033</v>
      </c>
      <c r="E15" s="20"/>
      <c r="F15" s="21" t="s">
        <v>49</v>
      </c>
      <c r="G15" s="24">
        <v>7200000</v>
      </c>
      <c r="H15" s="24">
        <v>1944000</v>
      </c>
      <c r="I15" s="24">
        <v>9144000</v>
      </c>
    </row>
    <row r="16" spans="1:9" ht="102">
      <c r="A16" s="16" t="s">
        <v>50</v>
      </c>
      <c r="B16" s="17" t="s">
        <v>8</v>
      </c>
      <c r="C16" s="18" t="s">
        <v>51</v>
      </c>
      <c r="D16" s="19">
        <v>44074</v>
      </c>
      <c r="E16" s="34"/>
      <c r="F16" s="21" t="s">
        <v>27</v>
      </c>
      <c r="G16" s="22">
        <v>267065650</v>
      </c>
      <c r="H16" s="22">
        <v>72107726</v>
      </c>
      <c r="I16" s="22">
        <v>339173376</v>
      </c>
    </row>
    <row r="17" spans="1:9" ht="51">
      <c r="A17" s="16" t="s">
        <v>52</v>
      </c>
      <c r="B17" s="17" t="s">
        <v>8</v>
      </c>
      <c r="C17" s="18" t="s">
        <v>53</v>
      </c>
      <c r="D17" s="19">
        <v>44074</v>
      </c>
      <c r="E17" s="34"/>
      <c r="F17" s="21" t="s">
        <v>54</v>
      </c>
      <c r="G17" s="22">
        <v>75002949</v>
      </c>
      <c r="H17" s="22">
        <v>20250796</v>
      </c>
      <c r="I17" s="22">
        <v>95253745</v>
      </c>
    </row>
    <row r="18" spans="1:11" s="34" customFormat="1" ht="38.25">
      <c r="A18" s="16" t="s">
        <v>55</v>
      </c>
      <c r="B18" s="17" t="s">
        <v>8</v>
      </c>
      <c r="C18" s="18" t="s">
        <v>56</v>
      </c>
      <c r="D18" s="19">
        <v>44085</v>
      </c>
      <c r="E18" s="20"/>
      <c r="F18" s="21" t="s">
        <v>57</v>
      </c>
      <c r="G18" s="22">
        <v>5890000</v>
      </c>
      <c r="H18" s="22">
        <f>G18*0.27</f>
        <v>1590300</v>
      </c>
      <c r="I18" s="22">
        <f>+G18+H18</f>
        <v>7480300</v>
      </c>
      <c r="J18" s="22"/>
      <c r="K18" s="26"/>
    </row>
    <row r="19" spans="1:15" s="36" customFormat="1" ht="76.5">
      <c r="A19" s="21" t="s">
        <v>58</v>
      </c>
      <c r="B19" s="17" t="s">
        <v>8</v>
      </c>
      <c r="C19" s="18" t="s">
        <v>59</v>
      </c>
      <c r="D19" s="20">
        <v>44124</v>
      </c>
      <c r="E19" s="20"/>
      <c r="F19" s="21" t="s">
        <v>60</v>
      </c>
      <c r="G19" s="22">
        <v>6200000</v>
      </c>
      <c r="H19" s="22">
        <f>G19*0.27</f>
        <v>1674000</v>
      </c>
      <c r="I19" s="22">
        <f>+G19+H19</f>
        <v>7874000</v>
      </c>
      <c r="J19" s="22"/>
      <c r="K19" s="26"/>
      <c r="L19" s="22"/>
      <c r="M19" s="22"/>
      <c r="N19" s="21"/>
      <c r="O19" s="35"/>
    </row>
    <row r="20" spans="1:13" s="36" customFormat="1" ht="63.75">
      <c r="A20" s="21" t="s">
        <v>61</v>
      </c>
      <c r="B20" s="17" t="s">
        <v>8</v>
      </c>
      <c r="C20" s="18" t="s">
        <v>62</v>
      </c>
      <c r="D20" s="20">
        <v>44144</v>
      </c>
      <c r="E20" s="20"/>
      <c r="F20" s="21" t="s">
        <v>63</v>
      </c>
      <c r="G20" s="22">
        <v>14980000</v>
      </c>
      <c r="H20" s="22">
        <f>G20*0.27</f>
        <v>4044600.0000000005</v>
      </c>
      <c r="I20" s="22">
        <f>+G20+H20</f>
        <v>19024600</v>
      </c>
      <c r="J20" s="22"/>
      <c r="K20" s="22"/>
      <c r="L20" s="21"/>
      <c r="M20" s="35"/>
    </row>
    <row r="21" spans="1:15" s="38" customFormat="1" ht="76.5">
      <c r="A21" s="16" t="s">
        <v>64</v>
      </c>
      <c r="B21" s="17" t="s">
        <v>8</v>
      </c>
      <c r="C21" s="37" t="s">
        <v>65</v>
      </c>
      <c r="D21" s="19">
        <v>44168</v>
      </c>
      <c r="E21" s="20">
        <v>44183</v>
      </c>
      <c r="F21" s="21" t="s">
        <v>66</v>
      </c>
      <c r="G21" s="22">
        <v>5526900</v>
      </c>
      <c r="H21" s="22">
        <f>G21*0.27</f>
        <v>1492263</v>
      </c>
      <c r="I21" s="22">
        <f>+G21+H21</f>
        <v>7019163</v>
      </c>
      <c r="J21" s="22"/>
      <c r="K21" s="26"/>
      <c r="L21" s="22"/>
      <c r="M21" s="22"/>
      <c r="N21" s="21"/>
      <c r="O21" s="35"/>
    </row>
    <row r="22" spans="1:14" ht="51">
      <c r="A22" s="16" t="s">
        <v>68</v>
      </c>
      <c r="B22" s="17" t="s">
        <v>8</v>
      </c>
      <c r="C22" s="37" t="s">
        <v>67</v>
      </c>
      <c r="D22" s="19">
        <v>44161</v>
      </c>
      <c r="E22" s="20"/>
      <c r="F22" s="21" t="s">
        <v>69</v>
      </c>
      <c r="G22" s="22">
        <v>480000000</v>
      </c>
      <c r="H22" s="21"/>
      <c r="I22" s="22">
        <f>+G22+L22</f>
        <v>480000000</v>
      </c>
      <c r="J22" s="22"/>
      <c r="K22" s="26"/>
      <c r="L22" s="22"/>
      <c r="N22" s="21"/>
    </row>
    <row r="26" ht="12.75">
      <c r="A26" s="20"/>
    </row>
  </sheetData>
  <sheetProtection/>
  <mergeCells count="1"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Végh Anita</cp:lastModifiedBy>
  <cp:lastPrinted>2009-07-22T10:02:02Z</cp:lastPrinted>
  <dcterms:created xsi:type="dcterms:W3CDTF">2003-04-15T10:45:16Z</dcterms:created>
  <dcterms:modified xsi:type="dcterms:W3CDTF">2020-12-18T07:15:32Z</dcterms:modified>
  <cp:category/>
  <cp:version/>
  <cp:contentType/>
  <cp:contentStatus/>
</cp:coreProperties>
</file>