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5.000.000 Ft felettiek" sheetId="1" r:id="rId1"/>
  </sheets>
  <definedNames>
    <definedName name="_xlnm._FilterDatabase" localSheetId="0" hidden="1">'5.000.000 Ft felettiek'!$A$1:$N$25</definedName>
    <definedName name="_xlnm.Print_Titles" localSheetId="0">'5.000.000 Ft felettiek'!$1:$1</definedName>
  </definedNames>
  <calcPr calcId="125725"/>
</workbook>
</file>

<file path=xl/calcChain.xml><?xml version="1.0" encoding="utf-8"?>
<calcChain xmlns="http://schemas.openxmlformats.org/spreadsheetml/2006/main">
  <c r="H21" i="1"/>
  <c r="H20"/>
  <c r="H19"/>
  <c r="H18"/>
  <c r="H17"/>
  <c r="I15"/>
  <c r="I14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<sst xmlns="http://schemas.openxmlformats.org/spreadsheetml/2006/main" count="92" uniqueCount="72">
  <si>
    <t>Sorszám</t>
  </si>
  <si>
    <t>Szerződést kötő fél neve</t>
  </si>
  <si>
    <t>Szerződő fél neve</t>
  </si>
  <si>
    <t>Szerződés Kelte</t>
  </si>
  <si>
    <t>Határidő</t>
  </si>
  <si>
    <t>Szerződés tárgya</t>
  </si>
  <si>
    <t>Szerződés értéke</t>
  </si>
  <si>
    <t>nettó érték</t>
  </si>
  <si>
    <t>ÁFA</t>
  </si>
  <si>
    <t>bruttó érték</t>
  </si>
  <si>
    <t>30/2013</t>
  </si>
  <si>
    <t>Dunavarsány Város Önkormányzata</t>
  </si>
  <si>
    <t>Ézsiás és Társa Építőipari és Kereskedelmi Betéti Társaság</t>
  </si>
  <si>
    <t>labdarúgópálya kerítésének, parkolójának és hálójának felújítása</t>
  </si>
  <si>
    <t>82/2013</t>
  </si>
  <si>
    <t>GÉP-LIGET Építőipari Kft.</t>
  </si>
  <si>
    <t>Dunavarsány intézményi és közterületi játszótér felújítás kivitelezése, járulékos munkái 1. RÉSZ</t>
  </si>
  <si>
    <t>83/2013</t>
  </si>
  <si>
    <t>Dunavarsány intézményi és közterületi játszótér felújítás kivitelezése, járulékos munkái 2. RÉSZ</t>
  </si>
  <si>
    <t>85/2013</t>
  </si>
  <si>
    <t>ZSI-LI Golden Kft.</t>
  </si>
  <si>
    <t>Gyóni Géza u. 5/1. ingatlanra tervezett rendőőrs kialakítása, kivitelezése</t>
  </si>
  <si>
    <t>94/2013</t>
  </si>
  <si>
    <t>Sziget-Szilárd Út és Közműépítő Ipari és Szolgáltató Kft.</t>
  </si>
  <si>
    <t>útburkolat-felújÍtás, járdafelújítás kivitelezése 1. rész</t>
  </si>
  <si>
    <t>95/2013</t>
  </si>
  <si>
    <t>útburkolat-felújÍtás, járdafelújítás kivitelezése 2. rész</t>
  </si>
  <si>
    <t>98/2013</t>
  </si>
  <si>
    <t>Délegyháza Község Önkormányzata</t>
  </si>
  <si>
    <t>útalap felújítás előkészítésével és a végrehajtásával kapcsolatos valamennyi munkálat elvégzése Dv Akácos u -Délegyháza Határ u.</t>
  </si>
  <si>
    <t>101/2013</t>
  </si>
  <si>
    <t>FÓKUSZ Takarékszövetkezet</t>
  </si>
  <si>
    <t>adásvételi szerződés "Városháza" projekt építés kiviteli terveinek tulajdonjoga</t>
  </si>
  <si>
    <t>107/2012</t>
  </si>
  <si>
    <t>Dunavarsány és Térsége Önkormányzati Szennyvíztársulás</t>
  </si>
  <si>
    <t>ANPAST Europrject Szolgáltató Kft.</t>
  </si>
  <si>
    <t>szennyvíztisztitó telep közbeszerzési tanácsadói feladatok ellátása</t>
  </si>
  <si>
    <t>131/2013</t>
  </si>
  <si>
    <t>GREENEXION Tanácsadó Kft.</t>
  </si>
  <si>
    <t>megvalósítási tanulmány készítése</t>
  </si>
  <si>
    <t>4/2014</t>
  </si>
  <si>
    <t>Közlekedésfejlesztési Koordinációs Központ</t>
  </si>
  <si>
    <t>51. sz főút körforgalú csomóponttá alakítása</t>
  </si>
  <si>
    <t>49/2014</t>
  </si>
  <si>
    <t>Zsi-li Golden Kft.</t>
  </si>
  <si>
    <t>Egészségház tisztasági festése és a Trianoni Emlékpark faszerkezeteinek felújítási munkáinak elvégzése</t>
  </si>
  <si>
    <t>52/2014</t>
  </si>
  <si>
    <t>TRISKELL  Épülettervező Kft.</t>
  </si>
  <si>
    <t>Új hivatal kiviteli tervek elkészítése</t>
  </si>
  <si>
    <t>44/2015</t>
  </si>
  <si>
    <t>Gép-Liget Építőipari Kft.</t>
  </si>
  <si>
    <t>buszmegállók felújítása, hulladékgyűjtők kihelyezése</t>
  </si>
  <si>
    <t>45/2015</t>
  </si>
  <si>
    <t>útburkolat felújítás</t>
  </si>
  <si>
    <t>46/2015</t>
  </si>
  <si>
    <t>iskola udvarának felújítási munkáinak elvégzése</t>
  </si>
  <si>
    <t>47/2015</t>
  </si>
  <si>
    <t>Mindigfa Bt.</t>
  </si>
  <si>
    <t xml:space="preserve">játszótér felújítás </t>
  </si>
  <si>
    <t>49/2015</t>
  </si>
  <si>
    <t>Pharos 95 Sportpályaépítő Kft.</t>
  </si>
  <si>
    <t>Óvoda udvarának felújítási munkáinak elvégzése</t>
  </si>
  <si>
    <t>66/2015</t>
  </si>
  <si>
    <t>KINAMÉ Kft.</t>
  </si>
  <si>
    <t>Árpád F. Ált. Iskola gázkazán korserűsítése és fűtőtest felújítása</t>
  </si>
  <si>
    <t>67/2015</t>
  </si>
  <si>
    <t>Önk. Középületek kiemelt jelentőségű épületenergetikai fejlesztése építés-kivitelezési munkák elgézése</t>
  </si>
  <si>
    <t>68/2015</t>
  </si>
  <si>
    <t>MEDYS INTERNATIONALE Zrt.</t>
  </si>
  <si>
    <t>Új Városházaban a nem beépített mobilbútorok beszerzése</t>
  </si>
  <si>
    <t>98/2015</t>
  </si>
  <si>
    <t xml:space="preserve">Új Hivatal megépítése- pótmunkák 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</si>
</sst>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yyyy/mm/dd;@"/>
  </numFmts>
  <fonts count="4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1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1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11" fontId="3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25"/>
  <sheetViews>
    <sheetView tabSelected="1" zoomScaleNormal="100" workbookViewId="0">
      <selection activeCell="G27" sqref="G27"/>
    </sheetView>
  </sheetViews>
  <sheetFormatPr defaultRowHeight="12.75"/>
  <cols>
    <col min="1" max="1" width="9.140625" style="10"/>
    <col min="2" max="2" width="28.42578125" style="10" customWidth="1"/>
    <col min="3" max="3" width="26.7109375" style="10" customWidth="1"/>
    <col min="4" max="4" width="11.85546875" style="10" customWidth="1"/>
    <col min="5" max="5" width="12.140625" style="10" customWidth="1"/>
    <col min="6" max="6" width="36" style="10" customWidth="1"/>
    <col min="7" max="7" width="18.42578125" style="12" customWidth="1"/>
    <col min="8" max="8" width="20.28515625" style="12" customWidth="1"/>
    <col min="9" max="9" width="14.140625" style="12" customWidth="1"/>
    <col min="10" max="16384" width="9.140625" style="10"/>
  </cols>
  <sheetData>
    <row r="1" spans="1:14" s="1" customFormat="1" ht="25.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0" t="s">
        <v>6</v>
      </c>
      <c r="H1" s="30"/>
      <c r="I1" s="30"/>
    </row>
    <row r="2" spans="1:14" s="1" customFormat="1" hidden="1">
      <c r="B2" s="2"/>
      <c r="C2" s="2"/>
      <c r="D2" s="3"/>
      <c r="E2" s="3"/>
      <c r="F2" s="2"/>
      <c r="G2" s="4" t="s">
        <v>7</v>
      </c>
      <c r="H2" s="5" t="s">
        <v>8</v>
      </c>
      <c r="I2" s="5" t="s">
        <v>9</v>
      </c>
    </row>
    <row r="3" spans="1:14" s="6" customFormat="1" ht="46.5" hidden="1" customHeight="1">
      <c r="A3" s="6" t="s">
        <v>10</v>
      </c>
      <c r="B3" s="6" t="s">
        <v>11</v>
      </c>
      <c r="C3" s="7" t="s">
        <v>12</v>
      </c>
      <c r="D3" s="8">
        <v>41376</v>
      </c>
      <c r="E3" s="8">
        <v>41428</v>
      </c>
      <c r="F3" s="6" t="s">
        <v>13</v>
      </c>
      <c r="G3" s="9">
        <v>12139330</v>
      </c>
      <c r="H3" s="9">
        <v>3277619</v>
      </c>
      <c r="I3" s="9">
        <f t="shared" ref="I3:I9" si="0">SUM(G3:H3)</f>
        <v>15416949</v>
      </c>
    </row>
    <row r="4" spans="1:14" ht="38.25" hidden="1">
      <c r="A4" s="10" t="s">
        <v>14</v>
      </c>
      <c r="B4" s="6" t="s">
        <v>11</v>
      </c>
      <c r="C4" s="7" t="s">
        <v>15</v>
      </c>
      <c r="D4" s="8">
        <v>41407</v>
      </c>
      <c r="E4" s="11">
        <v>41468</v>
      </c>
      <c r="F4" s="6" t="s">
        <v>16</v>
      </c>
      <c r="G4" s="9">
        <v>20868760</v>
      </c>
      <c r="H4" s="9">
        <v>5634565</v>
      </c>
      <c r="I4" s="9">
        <f t="shared" si="0"/>
        <v>26503325</v>
      </c>
    </row>
    <row r="5" spans="1:14" ht="38.25" hidden="1">
      <c r="A5" s="10" t="s">
        <v>17</v>
      </c>
      <c r="B5" s="6" t="s">
        <v>11</v>
      </c>
      <c r="C5" s="7" t="s">
        <v>15</v>
      </c>
      <c r="D5" s="8">
        <v>41408</v>
      </c>
      <c r="E5" s="11">
        <v>41468</v>
      </c>
      <c r="F5" s="6" t="s">
        <v>18</v>
      </c>
      <c r="G5" s="9">
        <v>16528024</v>
      </c>
      <c r="H5" s="9">
        <v>4462566</v>
      </c>
      <c r="I5" s="9">
        <f t="shared" si="0"/>
        <v>20990590</v>
      </c>
    </row>
    <row r="6" spans="1:14" ht="25.5" hidden="1">
      <c r="A6" s="10" t="s">
        <v>19</v>
      </c>
      <c r="B6" s="6" t="s">
        <v>11</v>
      </c>
      <c r="C6" s="7" t="s">
        <v>20</v>
      </c>
      <c r="D6" s="8">
        <v>41457</v>
      </c>
      <c r="E6" s="8">
        <v>41610</v>
      </c>
      <c r="F6" s="6" t="s">
        <v>21</v>
      </c>
      <c r="G6" s="9">
        <v>39703542</v>
      </c>
      <c r="H6" s="9">
        <v>10719956</v>
      </c>
      <c r="I6" s="12">
        <f t="shared" si="0"/>
        <v>50423498</v>
      </c>
    </row>
    <row r="7" spans="1:14" ht="38.25" hidden="1">
      <c r="A7" s="6" t="s">
        <v>22</v>
      </c>
      <c r="B7" s="6" t="s">
        <v>11</v>
      </c>
      <c r="C7" s="7" t="s">
        <v>23</v>
      </c>
      <c r="D7" s="8">
        <v>41407</v>
      </c>
      <c r="E7" s="8">
        <v>41468</v>
      </c>
      <c r="F7" s="6" t="s">
        <v>24</v>
      </c>
      <c r="G7" s="9">
        <v>24308861</v>
      </c>
      <c r="H7" s="9">
        <v>6563392</v>
      </c>
      <c r="I7" s="9">
        <f t="shared" si="0"/>
        <v>30872253</v>
      </c>
    </row>
    <row r="8" spans="1:14" ht="38.25" hidden="1">
      <c r="A8" s="6" t="s">
        <v>25</v>
      </c>
      <c r="B8" s="6" t="s">
        <v>11</v>
      </c>
      <c r="C8" s="7" t="s">
        <v>23</v>
      </c>
      <c r="D8" s="8">
        <v>41407</v>
      </c>
      <c r="E8" s="8">
        <v>41468</v>
      </c>
      <c r="F8" s="6" t="s">
        <v>26</v>
      </c>
      <c r="G8" s="9">
        <v>15963780</v>
      </c>
      <c r="H8" s="9">
        <v>4310221</v>
      </c>
      <c r="I8" s="9">
        <f t="shared" si="0"/>
        <v>20274001</v>
      </c>
    </row>
    <row r="9" spans="1:14" ht="51" hidden="1">
      <c r="A9" s="6" t="s">
        <v>27</v>
      </c>
      <c r="B9" s="6" t="s">
        <v>11</v>
      </c>
      <c r="C9" s="7" t="s">
        <v>28</v>
      </c>
      <c r="D9" s="8">
        <v>41478</v>
      </c>
      <c r="E9" s="8">
        <v>41639</v>
      </c>
      <c r="F9" s="6" t="s">
        <v>29</v>
      </c>
      <c r="G9" s="9">
        <v>6000000</v>
      </c>
      <c r="H9" s="9">
        <v>1620000</v>
      </c>
      <c r="I9" s="12">
        <f t="shared" si="0"/>
        <v>7620000</v>
      </c>
    </row>
    <row r="10" spans="1:14" ht="38.25" hidden="1">
      <c r="A10" s="6" t="s">
        <v>30</v>
      </c>
      <c r="B10" s="13" t="s">
        <v>11</v>
      </c>
      <c r="C10" s="14" t="s">
        <v>31</v>
      </c>
      <c r="D10" s="15">
        <v>41499</v>
      </c>
      <c r="E10" s="15"/>
      <c r="F10" s="16" t="s">
        <v>32</v>
      </c>
      <c r="G10" s="17">
        <v>3937008</v>
      </c>
      <c r="H10" s="17">
        <v>1062992</v>
      </c>
      <c r="I10" s="17">
        <f>SUM(E10+H10)</f>
        <v>1062992</v>
      </c>
    </row>
    <row r="11" spans="1:14" ht="38.25" hidden="1">
      <c r="A11" s="6" t="s">
        <v>33</v>
      </c>
      <c r="B11" s="6" t="s">
        <v>34</v>
      </c>
      <c r="C11" s="18" t="s">
        <v>35</v>
      </c>
      <c r="D11" s="19">
        <v>41506</v>
      </c>
      <c r="E11" s="19"/>
      <c r="F11" s="20" t="s">
        <v>36</v>
      </c>
      <c r="G11" s="9">
        <v>5000000</v>
      </c>
      <c r="H11" s="9">
        <v>1350000</v>
      </c>
      <c r="I11" s="17">
        <f>G11+H11</f>
        <v>6350000</v>
      </c>
      <c r="J11" s="21"/>
      <c r="K11" s="22"/>
      <c r="L11" s="23"/>
      <c r="M11" s="24"/>
      <c r="N11" s="25"/>
    </row>
    <row r="12" spans="1:14" ht="38.25" hidden="1">
      <c r="A12" s="26" t="s">
        <v>37</v>
      </c>
      <c r="B12" s="6" t="s">
        <v>34</v>
      </c>
      <c r="C12" s="18" t="s">
        <v>38</v>
      </c>
      <c r="D12" s="19">
        <v>41603</v>
      </c>
      <c r="E12" s="19">
        <v>41729</v>
      </c>
      <c r="F12" s="20" t="s">
        <v>39</v>
      </c>
      <c r="G12" s="27">
        <v>5100000</v>
      </c>
      <c r="H12" s="27">
        <v>1377000</v>
      </c>
      <c r="I12" s="17">
        <f>G12+H12</f>
        <v>6477000</v>
      </c>
      <c r="J12" s="22"/>
      <c r="K12" s="23"/>
      <c r="L12" s="24"/>
      <c r="M12" s="25"/>
    </row>
    <row r="13" spans="1:14" ht="25.5" hidden="1">
      <c r="A13" s="26" t="s">
        <v>40</v>
      </c>
      <c r="B13" s="28" t="s">
        <v>11</v>
      </c>
      <c r="C13" s="18" t="s">
        <v>41</v>
      </c>
      <c r="D13" s="19">
        <v>41645</v>
      </c>
      <c r="E13" s="19">
        <v>41820</v>
      </c>
      <c r="F13" s="20" t="s">
        <v>42</v>
      </c>
      <c r="G13" s="27"/>
      <c r="H13" s="27"/>
      <c r="I13" s="29">
        <v>83574128</v>
      </c>
      <c r="J13" s="22"/>
      <c r="K13" s="23"/>
      <c r="L13" s="29"/>
    </row>
    <row r="14" spans="1:14" ht="38.25" hidden="1">
      <c r="A14" s="26" t="s">
        <v>43</v>
      </c>
      <c r="B14" s="26" t="s">
        <v>11</v>
      </c>
      <c r="C14" s="18" t="s">
        <v>44</v>
      </c>
      <c r="D14" s="19">
        <v>41747</v>
      </c>
      <c r="E14" s="19">
        <v>41900</v>
      </c>
      <c r="F14" s="20" t="s">
        <v>45</v>
      </c>
      <c r="G14" s="24">
        <v>4318000</v>
      </c>
      <c r="H14" s="24">
        <v>1165860</v>
      </c>
      <c r="I14" s="12">
        <f>SUM(G14:H14)</f>
        <v>5483860</v>
      </c>
    </row>
    <row r="15" spans="1:14" hidden="1">
      <c r="A15" s="26" t="s">
        <v>46</v>
      </c>
      <c r="B15" s="26" t="s">
        <v>11</v>
      </c>
      <c r="C15" s="26" t="s">
        <v>47</v>
      </c>
      <c r="D15" s="19">
        <v>41733</v>
      </c>
      <c r="E15" s="19">
        <v>41839</v>
      </c>
      <c r="F15" s="20" t="s">
        <v>48</v>
      </c>
      <c r="G15" s="24">
        <v>6400000</v>
      </c>
      <c r="H15" s="24">
        <v>1728000</v>
      </c>
      <c r="I15" s="12">
        <f>SUM(G15:H15)</f>
        <v>8128000</v>
      </c>
    </row>
    <row r="16" spans="1:14" hidden="1">
      <c r="G16" s="12" t="s">
        <v>7</v>
      </c>
      <c r="H16" s="12" t="s">
        <v>8</v>
      </c>
      <c r="I16" s="12" t="s">
        <v>9</v>
      </c>
    </row>
    <row r="17" spans="1:14" s="20" customFormat="1" ht="54" customHeight="1">
      <c r="A17" s="6" t="s">
        <v>49</v>
      </c>
      <c r="B17" s="18" t="s">
        <v>50</v>
      </c>
      <c r="C17" s="18"/>
      <c r="D17" s="19">
        <v>42185</v>
      </c>
      <c r="E17" s="19">
        <v>42277</v>
      </c>
      <c r="F17" s="20" t="s">
        <v>51</v>
      </c>
      <c r="G17" s="21">
        <v>22166786</v>
      </c>
      <c r="H17" s="21">
        <f>G17*27%</f>
        <v>5985032.2200000007</v>
      </c>
      <c r="I17" s="21">
        <v>28151818</v>
      </c>
      <c r="J17" s="21"/>
      <c r="K17" s="22"/>
      <c r="L17" s="23"/>
      <c r="M17" s="25"/>
      <c r="N17" s="25"/>
    </row>
    <row r="18" spans="1:14" s="20" customFormat="1" ht="23.25" customHeight="1">
      <c r="A18" s="6" t="s">
        <v>52</v>
      </c>
      <c r="B18" s="18" t="s">
        <v>23</v>
      </c>
      <c r="C18" s="18"/>
      <c r="D18" s="19">
        <v>42185</v>
      </c>
      <c r="E18" s="19">
        <v>42277</v>
      </c>
      <c r="F18" s="20" t="s">
        <v>53</v>
      </c>
      <c r="G18" s="21">
        <v>65928122</v>
      </c>
      <c r="H18" s="21">
        <f>G18*27%</f>
        <v>17800592.940000001</v>
      </c>
      <c r="I18" s="21">
        <v>83728715</v>
      </c>
      <c r="J18" s="21"/>
      <c r="K18" s="22"/>
      <c r="L18" s="23"/>
      <c r="M18" s="25"/>
      <c r="N18" s="25"/>
    </row>
    <row r="19" spans="1:14" s="20" customFormat="1" ht="42.75" customHeight="1">
      <c r="A19" s="6" t="s">
        <v>54</v>
      </c>
      <c r="B19" s="18" t="s">
        <v>50</v>
      </c>
      <c r="C19" s="18"/>
      <c r="D19" s="19">
        <v>42185</v>
      </c>
      <c r="E19" s="19">
        <v>42240</v>
      </c>
      <c r="F19" s="20" t="s">
        <v>55</v>
      </c>
      <c r="G19" s="21">
        <v>14844824</v>
      </c>
      <c r="H19" s="21">
        <f>G19*27%</f>
        <v>4008102.4800000004</v>
      </c>
      <c r="I19" s="21">
        <v>18852926</v>
      </c>
      <c r="J19" s="21"/>
      <c r="K19" s="22"/>
      <c r="L19" s="23"/>
      <c r="M19" s="25"/>
      <c r="N19" s="25"/>
    </row>
    <row r="20" spans="1:14" s="20" customFormat="1" ht="23.25" customHeight="1">
      <c r="A20" s="6" t="s">
        <v>56</v>
      </c>
      <c r="B20" s="18" t="s">
        <v>57</v>
      </c>
      <c r="C20" s="18"/>
      <c r="D20" s="19">
        <v>42185</v>
      </c>
      <c r="E20" s="19">
        <v>42240</v>
      </c>
      <c r="F20" s="20" t="s">
        <v>58</v>
      </c>
      <c r="G20" s="21">
        <v>8577779</v>
      </c>
      <c r="H20" s="21">
        <f>G20*27%</f>
        <v>2316000.33</v>
      </c>
      <c r="I20" s="21">
        <v>10893779</v>
      </c>
      <c r="J20" s="21"/>
      <c r="K20" s="22"/>
      <c r="L20" s="23"/>
      <c r="M20" s="25"/>
      <c r="N20" s="25"/>
    </row>
    <row r="21" spans="1:14" s="20" customFormat="1" ht="39" customHeight="1">
      <c r="A21" s="6" t="s">
        <v>59</v>
      </c>
      <c r="B21" s="18" t="s">
        <v>60</v>
      </c>
      <c r="C21" s="18"/>
      <c r="D21" s="19">
        <v>42185</v>
      </c>
      <c r="E21" s="19">
        <v>42240</v>
      </c>
      <c r="F21" s="20" t="s">
        <v>61</v>
      </c>
      <c r="G21" s="21">
        <v>13934750</v>
      </c>
      <c r="H21" s="21">
        <f>G21*27%</f>
        <v>3762382.5000000005</v>
      </c>
      <c r="I21" s="21">
        <v>17697133</v>
      </c>
      <c r="J21" s="21"/>
      <c r="K21" s="22"/>
      <c r="L21" s="23"/>
      <c r="M21" s="25"/>
      <c r="N21" s="25"/>
    </row>
    <row r="22" spans="1:14" ht="25.5">
      <c r="A22" s="6" t="s">
        <v>62</v>
      </c>
      <c r="B22" s="18" t="s">
        <v>63</v>
      </c>
      <c r="D22" s="19">
        <v>42219</v>
      </c>
      <c r="E22" s="19">
        <v>42248</v>
      </c>
      <c r="F22" s="20" t="s">
        <v>64</v>
      </c>
      <c r="G22" s="21">
        <v>31457854</v>
      </c>
      <c r="H22" s="25">
        <v>8493620</v>
      </c>
      <c r="I22" s="25">
        <v>39951474</v>
      </c>
    </row>
    <row r="23" spans="1:14" ht="38.25">
      <c r="A23" s="6" t="s">
        <v>65</v>
      </c>
      <c r="B23" s="18" t="s">
        <v>63</v>
      </c>
      <c r="D23" s="19">
        <v>42219</v>
      </c>
      <c r="E23" s="19">
        <v>42338</v>
      </c>
      <c r="F23" s="20" t="s">
        <v>66</v>
      </c>
      <c r="G23" s="21">
        <v>118811864</v>
      </c>
      <c r="H23" s="25">
        <v>32079203</v>
      </c>
      <c r="I23" s="25">
        <v>150891067</v>
      </c>
    </row>
    <row r="24" spans="1:14" ht="32.25" customHeight="1">
      <c r="A24" s="6" t="s">
        <v>67</v>
      </c>
      <c r="B24" s="18" t="s">
        <v>68</v>
      </c>
      <c r="D24" s="19">
        <v>42016</v>
      </c>
      <c r="E24" s="19">
        <v>42302</v>
      </c>
      <c r="F24" s="20" t="s">
        <v>69</v>
      </c>
      <c r="G24" s="21">
        <v>7874015</v>
      </c>
      <c r="H24" s="25">
        <v>2125984</v>
      </c>
      <c r="I24" s="25">
        <v>9999999</v>
      </c>
    </row>
    <row r="25" spans="1:14" ht="41.25" customHeight="1">
      <c r="A25" s="6" t="s">
        <v>70</v>
      </c>
      <c r="B25" s="18" t="s">
        <v>63</v>
      </c>
      <c r="D25" s="19">
        <v>42320</v>
      </c>
      <c r="E25" s="19">
        <v>42350</v>
      </c>
      <c r="F25" s="20" t="s">
        <v>71</v>
      </c>
      <c r="G25" s="21">
        <v>8500000</v>
      </c>
      <c r="H25" s="25"/>
      <c r="I25" s="25">
        <v>8500000</v>
      </c>
    </row>
  </sheetData>
  <autoFilter ref="A1:N25">
    <filterColumn colId="4">
      <filters>
        <dateGroupItem year="2015" dateTimeGrouping="year"/>
      </filters>
    </filterColumn>
    <filterColumn colId="6" showButton="0"/>
    <filterColumn colId="7" showButton="0"/>
  </autoFilter>
  <mergeCells count="1">
    <mergeCell ref="G1:I1"/>
  </mergeCells>
  <printOptions horizontalCentered="1" gridLines="1"/>
  <pageMargins left="0.31496062992125984" right="0.31496062992125984" top="0.47244094488188981" bottom="0.35433070866141736" header="0.11811023622047245" footer="0.31496062992125984"/>
  <pageSetup paperSize="9" scale="83" orientation="landscape" r:id="rId1"/>
  <headerFooter alignWithMargins="0">
    <oddHeader>&amp;C&amp;"Arial,Félkövér"&amp;12&amp;A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5.000.000 Ft felettiek</vt:lpstr>
      <vt:lpstr>'5.000.000 Ft felettiek'!Nyomtatási_cím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TothK</dc:creator>
  <cp:lastModifiedBy>TothK</cp:lastModifiedBy>
  <dcterms:created xsi:type="dcterms:W3CDTF">2015-11-25T12:31:27Z</dcterms:created>
  <dcterms:modified xsi:type="dcterms:W3CDTF">2015-11-25T12:32:18Z</dcterms:modified>
</cp:coreProperties>
</file>