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5.000.000 Ft felettiek" sheetId="1" r:id="rId1"/>
  </sheets>
  <definedNames>
    <definedName name="_xlnm._FilterDatabase" localSheetId="0" hidden="1">'5.000.000 Ft felettiek'!$A$1:$N$53</definedName>
    <definedName name="_xlnm.Print_Titles" localSheetId="0">'5.000.000 Ft felettiek'!$1:$1</definedName>
  </definedNames>
  <calcPr calcId="145621"/>
</workbook>
</file>

<file path=xl/calcChain.xml><?xml version="1.0" encoding="utf-8"?>
<calcChain xmlns="http://schemas.openxmlformats.org/spreadsheetml/2006/main">
  <c r="I15" i="1" l="1"/>
  <c r="I14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<sst xmlns="http://schemas.openxmlformats.org/spreadsheetml/2006/main" count="301" uniqueCount="211">
  <si>
    <t>Sorszám</t>
  </si>
  <si>
    <t>Szerződést kötő fél neve</t>
  </si>
  <si>
    <t>Szerződő fél neve</t>
  </si>
  <si>
    <t>Szerződés Kelte</t>
  </si>
  <si>
    <t>Határidő</t>
  </si>
  <si>
    <t>Szerződés tárgya</t>
  </si>
  <si>
    <t>Szerződés értéke</t>
  </si>
  <si>
    <t>nettó érték</t>
  </si>
  <si>
    <t>ÁFA</t>
  </si>
  <si>
    <t>bruttó érték</t>
  </si>
  <si>
    <t>30/2013</t>
  </si>
  <si>
    <t>Dunavarsány Város Önkormányzata</t>
  </si>
  <si>
    <t>Ézsiás és Társa Építőipari és Kereskedelmi Betéti Társaság</t>
  </si>
  <si>
    <t>labdarúgópálya kerítésének, parkolójának és hálójának felújítása</t>
  </si>
  <si>
    <t>82/2013</t>
  </si>
  <si>
    <t>GÉP-LIGET Építőipari Kft.</t>
  </si>
  <si>
    <t>Dunavarsány intézményi és közterületi játszótér felújítás kivitelezése, járulékos munkái 1. RÉSZ</t>
  </si>
  <si>
    <t>83/2013</t>
  </si>
  <si>
    <t>Dunavarsány intézményi és közterületi játszótér felújítás kivitelezése, járulékos munkái 2. RÉSZ</t>
  </si>
  <si>
    <t>85/2013</t>
  </si>
  <si>
    <t>ZSI-LI Golden Kft.</t>
  </si>
  <si>
    <t>Gyóni Géza u. 5/1. ingatlanra tervezett rendőőrs kialakítása, kivitelezése</t>
  </si>
  <si>
    <t>94/2013</t>
  </si>
  <si>
    <t>Sziget-Szilárd Út és Közműépítő Ipari és Szolgáltató Kft.</t>
  </si>
  <si>
    <t>útburkolat-felújÍtás, járdafelújítás kivitelezése 1. rész</t>
  </si>
  <si>
    <t>95/2013</t>
  </si>
  <si>
    <t>útburkolat-felújÍtás, járdafelújítás kivitelezése 2. rész</t>
  </si>
  <si>
    <t>98/2013</t>
  </si>
  <si>
    <t>Délegyháza Község Önkormányzata</t>
  </si>
  <si>
    <t>útalap felújítás előkészítésével és a végrehajtásával kapcsolatos valamennyi munkálat elvégzése Dv Akácos u -Délegyháza Határ u.</t>
  </si>
  <si>
    <t>101/2013</t>
  </si>
  <si>
    <t>FÓKUSZ Takarékszövetkezet</t>
  </si>
  <si>
    <t>adásvételi szerződés "Városháza" projekt építés kiviteli terveinek tulajdonjoga</t>
  </si>
  <si>
    <t>107/2012</t>
  </si>
  <si>
    <t>Dunavarsány és Térsége Önkormányzati Szennyvíztársulás</t>
  </si>
  <si>
    <t>ANPAST Europrject Szolgáltató Kft.</t>
  </si>
  <si>
    <t>szennyvíztisztitó telep közbeszerzési tanácsadói feladatok ellátása</t>
  </si>
  <si>
    <t>131/2013</t>
  </si>
  <si>
    <t>GREENEXION Tanácsadó Kft.</t>
  </si>
  <si>
    <t>megvalósítási tanulmány készítése</t>
  </si>
  <si>
    <t>4/2014</t>
  </si>
  <si>
    <t>Közlekedésfejlesztési Koordinációs Központ</t>
  </si>
  <si>
    <t>51. sz főút körforgalú csomóponttá alakítása</t>
  </si>
  <si>
    <t>49/2014</t>
  </si>
  <si>
    <t>Zsi-li Golden Kft.</t>
  </si>
  <si>
    <t>Egészségház tisztasági festése és a Trianoni Emlékpark faszerkezeteinek felújítási munkáinak elvégzése</t>
  </si>
  <si>
    <t>52/2014</t>
  </si>
  <si>
    <t>TRISKELL  Épülettervező Kft.</t>
  </si>
  <si>
    <t>Új hivatal kiviteli tervek elkészítése</t>
  </si>
  <si>
    <t>KINAMÉ Kft.</t>
  </si>
  <si>
    <t>68/2015</t>
  </si>
  <si>
    <t>MEDYS INTERNATIONALE Zrt.</t>
  </si>
  <si>
    <t>Új Városházaban a nem beépített mobilbútorok beszerzése</t>
  </si>
  <si>
    <t>98/2015</t>
  </si>
  <si>
    <t xml:space="preserve">Új Hivatal megépítése- pótmunkák </t>
  </si>
  <si>
    <t>27/2016</t>
  </si>
  <si>
    <t>MAG-DEPO Kft, DUPET Kft, Taksonyi Mezőgazdasági Kft</t>
  </si>
  <si>
    <t>Adásvételi szerződés 1967 hrsz és 2084/32hrsz</t>
  </si>
  <si>
    <t>30/2016</t>
  </si>
  <si>
    <t>HÉTFA Elemző Központ Kft.</t>
  </si>
  <si>
    <t>Integrált településfejlsztési stratégiájának és kapcsolódó dokumentumok elkészítése</t>
  </si>
  <si>
    <t>33/2016</t>
  </si>
  <si>
    <t>Sziget- Szilárd Út és Közműépítő Ipari és Szolg. Kft.</t>
  </si>
  <si>
    <t>2016. évi Útburkolat és járda felújítás 1.rész</t>
  </si>
  <si>
    <t>34/2016</t>
  </si>
  <si>
    <t>2016. évi Útburkolat és járda felújítás 2.rész</t>
  </si>
  <si>
    <t>35/2016</t>
  </si>
  <si>
    <t>Kinamé Építőipari Szolgáltató és Ker. Kft.</t>
  </si>
  <si>
    <t>Dunavarsány közintézményeinek felújítása: Bai ház, Gyejó, Kossuth L. 2.</t>
  </si>
  <si>
    <t>36/2016</t>
  </si>
  <si>
    <t>Dunavarsány közintézményeinek felújítása: Iskola,óvoda</t>
  </si>
  <si>
    <t>52/2016</t>
  </si>
  <si>
    <t>HRS-TRAFFIC Kft.</t>
  </si>
  <si>
    <t>Közlekedésfejlesztési stratágia nevezetű dokumentáció elkészítése</t>
  </si>
  <si>
    <t>Multiszint Kereskedelmi és Szolgáltató Kft.</t>
  </si>
  <si>
    <t>Zöldhulladék elszállítása</t>
  </si>
  <si>
    <t>18/2017</t>
  </si>
  <si>
    <t>Borbély András Tamás</t>
  </si>
  <si>
    <t>azonnal</t>
  </si>
  <si>
    <t>Ingatlan vásárlás Kossuth L. 22.</t>
  </si>
  <si>
    <t>22/2017</t>
  </si>
  <si>
    <t>Pagony Táj- és Kertépítészeti Kft.</t>
  </si>
  <si>
    <t>30 nap</t>
  </si>
  <si>
    <t>Petőfi park tervezése, tanulmányterv készítése</t>
  </si>
  <si>
    <t>31/2017</t>
  </si>
  <si>
    <t>DUVIÉP 2000 Kft, Gép-Liget Építőipari Kft.</t>
  </si>
  <si>
    <t>Epres utcai gravitációs szennyvízcsatorna építés 1. rész</t>
  </si>
  <si>
    <t>DUVIÉP 2000 Kft</t>
  </si>
  <si>
    <t>Epres utcai Vákumos szennyvízcsatorna-hálózat rekonstrukciója</t>
  </si>
  <si>
    <t>Epres utcai gravitációs szennyvízcsatorna -hálózat építése 2. rész</t>
  </si>
  <si>
    <t>32/2017</t>
  </si>
  <si>
    <t>33/2017</t>
  </si>
  <si>
    <t>66/2017</t>
  </si>
  <si>
    <t>68/2017</t>
  </si>
  <si>
    <t>Hydro-Agro Bau Kft</t>
  </si>
  <si>
    <t>Bajcsy Zs., Árpád u, Műv ház Szennyvízelvezetés kiviteli tervek készítése</t>
  </si>
  <si>
    <t>73/2017</t>
  </si>
  <si>
    <t>2017-2019 évi útjavítási és útkarbantartási munkálatok</t>
  </si>
  <si>
    <t>91/2017</t>
  </si>
  <si>
    <t>ÉP-KERT Mérnökiroda Kft.</t>
  </si>
  <si>
    <t>Epres utcai Vákumos szennyvízcsatorna-hálózat rekonstrukciójának műsazki ell.</t>
  </si>
  <si>
    <t>100/2017</t>
  </si>
  <si>
    <t>2017. évi útburkolat, járda és csap.víz elvezetési munkák 1.rész</t>
  </si>
  <si>
    <t>101/2017</t>
  </si>
  <si>
    <t>2017. évi útburkolat, járda és csap.víz elvezetési munkák 2.rész</t>
  </si>
  <si>
    <t>104/2017</t>
  </si>
  <si>
    <t>Közmücoop Mérnöki Tervező és Szervező Közkereseti Társaság</t>
  </si>
  <si>
    <t>Dv település belvízvédelmi és helyi vízkárelhárítási terv készítése</t>
  </si>
  <si>
    <t>8/2018</t>
  </si>
  <si>
    <t>Mekler László Ifjúsági, Turisztikai és Sport Egyesület</t>
  </si>
  <si>
    <t>2018 évi támogatás</t>
  </si>
  <si>
    <t>21/2018</t>
  </si>
  <si>
    <t>Earth Invest Kft</t>
  </si>
  <si>
    <t>Vörösmatry, Búza, Nyár, Vasútsor, Erőspuszta kerékpárút kiviteli tervek készítése</t>
  </si>
  <si>
    <t>22/2018</t>
  </si>
  <si>
    <t>60 nap</t>
  </si>
  <si>
    <t>Kiviteli tervek készítése útfelújítás Habitat járda kialakítás Búza-Bajcsy, Habitat nyomvonal korrekció</t>
  </si>
  <si>
    <t>24/2018</t>
  </si>
  <si>
    <t>Házhoz menő egyszeri zöldhulladék elszállítása 2018</t>
  </si>
  <si>
    <t>27/2018</t>
  </si>
  <si>
    <t>Papcsák Ügyvédi Iroda</t>
  </si>
  <si>
    <t>Jogi képviselet öntözőerdő biztosításához szükséges egyeztetések lefolytatása</t>
  </si>
  <si>
    <t>Alapszerződés modósítása</t>
  </si>
  <si>
    <t>Eurovill Kft</t>
  </si>
  <si>
    <t>Dunavarsány Erőspuszta közvilágítás R16-05 03 hrsz forgalomtechnikai terv</t>
  </si>
  <si>
    <t>Dunavarsány, szenyvíz nyomóvezeték felbővítése</t>
  </si>
  <si>
    <t>refero LUDVIG kft</t>
  </si>
  <si>
    <t>Dunavarsányi Szenyvíztisztító Telep Techn. Korszer.</t>
  </si>
  <si>
    <t>61/2018</t>
  </si>
  <si>
    <t>67/2018</t>
  </si>
  <si>
    <t>72/2018</t>
  </si>
  <si>
    <t>77/2018</t>
  </si>
  <si>
    <t>84/2018</t>
  </si>
  <si>
    <t>Dunavarsány szennyvíz nyomóvezeték felbővítése</t>
  </si>
  <si>
    <t>DUVIÉP 2000Kft, Effecient Kft</t>
  </si>
  <si>
    <t>99/2018</t>
  </si>
  <si>
    <t>beruházás végéig</t>
  </si>
  <si>
    <t>Dunavarsány Epres u, és térsége ivóvíz hálózat bővítése 1.rész</t>
  </si>
  <si>
    <t>100/2018</t>
  </si>
  <si>
    <t>Dunavarsány Epres u, és térsége ivóvíz hálózat bővítése2.rész</t>
  </si>
  <si>
    <t>120/2018</t>
  </si>
  <si>
    <t>Dunavarsányi Városgazdálkodási Kft</t>
  </si>
  <si>
    <t>2018.07.02.</t>
  </si>
  <si>
    <t>Tagi kölcsön DV 860hrsz árveréséhez</t>
  </si>
  <si>
    <t>2/2019</t>
  </si>
  <si>
    <t>Pénzügyminisztérium</t>
  </si>
  <si>
    <t>2019.02.18.</t>
  </si>
  <si>
    <t>2019.08.15.</t>
  </si>
  <si>
    <t>Belterületi utak felújíási támogatás (Habitat u., Búza u, Gömöry F.u.)</t>
  </si>
  <si>
    <t>7/2019</t>
  </si>
  <si>
    <t>Watercomp Kft</t>
  </si>
  <si>
    <t>2019.01.07.</t>
  </si>
  <si>
    <t>2019.04.15.</t>
  </si>
  <si>
    <t>DV központi részén, és Ősz utca csapadékvíz elvezetési problémák megoldására terv dok. Készítés</t>
  </si>
  <si>
    <t>12/2019</t>
  </si>
  <si>
    <t>Dunavarsányi Tiszta Víz Kft</t>
  </si>
  <si>
    <t>2019.01.17.</t>
  </si>
  <si>
    <t>45 hónap</t>
  </si>
  <si>
    <t>DV 036/16hrsz öntözőrendszer rekultivációja 2. rész I.tömb 2.ütem</t>
  </si>
  <si>
    <t>20/2019</t>
  </si>
  <si>
    <t>24 hónap</t>
  </si>
  <si>
    <t>DV036/16 hrsz öntözőrendszerrekultivációja 3. rész</t>
  </si>
  <si>
    <t>21/2019</t>
  </si>
  <si>
    <t>DV 036/16 hrsz öntözőrenszer rekultivációja 1.rész</t>
  </si>
  <si>
    <t>23/2019</t>
  </si>
  <si>
    <t>Házhoz menő egyszeri zöldhulladék elszállítása 2019</t>
  </si>
  <si>
    <t>47/2019</t>
  </si>
  <si>
    <t>Gép-Liget Építőipari Kft</t>
  </si>
  <si>
    <t>20 hónap</t>
  </si>
  <si>
    <t>Belterületi utak fejlesztése Habitat u. járdaépítés</t>
  </si>
  <si>
    <t>48/2019</t>
  </si>
  <si>
    <t xml:space="preserve">Belterületi utak fejlesztése Habitat u. </t>
  </si>
  <si>
    <t>49/2019</t>
  </si>
  <si>
    <t>4 hónap</t>
  </si>
  <si>
    <t>Belterületi utak fejlesztése Búza u. Gömöy u.</t>
  </si>
  <si>
    <t>83/2019</t>
  </si>
  <si>
    <t>Kinamé Kft</t>
  </si>
  <si>
    <t>6 hónap</t>
  </si>
  <si>
    <t>Nagyvarsányi Családi és Szabadidő park építése</t>
  </si>
  <si>
    <t>86/2019</t>
  </si>
  <si>
    <t>190 nap</t>
  </si>
  <si>
    <t>Kossuth Lajos utca szennyvízelvezetési problémák megoldása</t>
  </si>
  <si>
    <t>87/2019</t>
  </si>
  <si>
    <t>7 hónap</t>
  </si>
  <si>
    <t>Weöres Sándor Óvoda bővítés</t>
  </si>
  <si>
    <t>98/2019</t>
  </si>
  <si>
    <t>Nagyvarsányi Családi és Szabadidő park építése módosítás</t>
  </si>
  <si>
    <t>99/2019</t>
  </si>
  <si>
    <t>Karsádi és Fia Bt</t>
  </si>
  <si>
    <t>Engedélyezési tervdokumentáció készítése</t>
  </si>
  <si>
    <t>103/2019</t>
  </si>
  <si>
    <t>Habitat 2019 Konzorcium(Gép-Liget, Efficient Kft</t>
  </si>
  <si>
    <t>Belterületi utak fejlesztése 2. rész Búza utca Gömöry utca</t>
  </si>
  <si>
    <t>105/2019</t>
  </si>
  <si>
    <t>Zsüle István</t>
  </si>
  <si>
    <t>DV 42/1 hrsz ingatlan vásárlás</t>
  </si>
  <si>
    <t>117/2019</t>
  </si>
  <si>
    <t>Belügyminisztérium</t>
  </si>
  <si>
    <t>Lakossági víz-és csatornaszolgáltatás ráfordításainak csökkentése pályázat</t>
  </si>
  <si>
    <t>122/2019</t>
  </si>
  <si>
    <t>Weöres Sándor Óvoda bővítés vállalkozói díj módosítás</t>
  </si>
  <si>
    <t>129/2019</t>
  </si>
  <si>
    <t>Projekt Expert Kft</t>
  </si>
  <si>
    <t xml:space="preserve">Önkormányzati tulajdonú bölcsödei ellátást nyújtó intézmények fejlesztésének támogatása </t>
  </si>
  <si>
    <t>130/2019</t>
  </si>
  <si>
    <t>Széchenyi Programiroda Tanácsadó és Szolgáltató Nonprofit Kft</t>
  </si>
  <si>
    <t>rendezvény vége</t>
  </si>
  <si>
    <t xml:space="preserve">Hagyományos szüreti felvonolulás támogatása </t>
  </si>
  <si>
    <t>141/2019</t>
  </si>
  <si>
    <t>K+K Környezetgazdálkodási és Közműtervező Kft</t>
  </si>
  <si>
    <t>DV és intézményi fejlesztési terület közművesítése engedélyezési és kivitelezési tervdokumentáció 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</si>
</sst>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/mm/dd;@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1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1"/>
  <sheetViews>
    <sheetView tabSelected="1" topLeftCell="A60" zoomScaleNormal="100" workbookViewId="0">
      <selection activeCell="L62" sqref="L62"/>
    </sheetView>
  </sheetViews>
  <sheetFormatPr defaultRowHeight="12.75" x14ac:dyDescent="0.2"/>
  <cols>
    <col min="1" max="1" width="9.140625" style="10"/>
    <col min="2" max="2" width="29.85546875" style="10" customWidth="1"/>
    <col min="3" max="3" width="26.7109375" style="10" customWidth="1"/>
    <col min="4" max="4" width="11.85546875" style="10" customWidth="1"/>
    <col min="5" max="5" width="12.140625" style="10" customWidth="1"/>
    <col min="6" max="6" width="36" style="10" customWidth="1"/>
    <col min="7" max="7" width="18.42578125" style="12" customWidth="1"/>
    <col min="8" max="8" width="20.28515625" style="12" customWidth="1"/>
    <col min="9" max="9" width="14.140625" style="12" customWidth="1"/>
    <col min="10" max="16384" width="9.140625" style="10"/>
  </cols>
  <sheetData>
    <row r="1" spans="1:14" s="1" customFormat="1" ht="25.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7" t="s">
        <v>6</v>
      </c>
      <c r="H1" s="47"/>
      <c r="I1" s="47"/>
    </row>
    <row r="2" spans="1:14" s="1" customFormat="1" hidden="1" x14ac:dyDescent="0.2">
      <c r="B2" s="2"/>
      <c r="C2" s="2"/>
      <c r="D2" s="3"/>
      <c r="E2" s="3"/>
      <c r="F2" s="2"/>
      <c r="G2" s="4" t="s">
        <v>7</v>
      </c>
      <c r="H2" s="5" t="s">
        <v>8</v>
      </c>
      <c r="I2" s="5" t="s">
        <v>9</v>
      </c>
    </row>
    <row r="3" spans="1:14" s="6" customFormat="1" ht="46.5" hidden="1" customHeight="1" x14ac:dyDescent="0.2">
      <c r="A3" s="6" t="s">
        <v>10</v>
      </c>
      <c r="B3" s="6" t="s">
        <v>11</v>
      </c>
      <c r="C3" s="7" t="s">
        <v>12</v>
      </c>
      <c r="D3" s="8">
        <v>41376</v>
      </c>
      <c r="E3" s="8">
        <v>41428</v>
      </c>
      <c r="F3" s="6" t="s">
        <v>13</v>
      </c>
      <c r="G3" s="9">
        <v>12139330</v>
      </c>
      <c r="H3" s="9">
        <v>3277619</v>
      </c>
      <c r="I3" s="9">
        <f t="shared" ref="I3:I9" si="0">SUM(G3:H3)</f>
        <v>15416949</v>
      </c>
    </row>
    <row r="4" spans="1:14" ht="38.25" hidden="1" x14ac:dyDescent="0.2">
      <c r="A4" s="10" t="s">
        <v>14</v>
      </c>
      <c r="B4" s="6" t="s">
        <v>11</v>
      </c>
      <c r="C4" s="7" t="s">
        <v>15</v>
      </c>
      <c r="D4" s="8">
        <v>41407</v>
      </c>
      <c r="E4" s="11">
        <v>41468</v>
      </c>
      <c r="F4" s="6" t="s">
        <v>16</v>
      </c>
      <c r="G4" s="9">
        <v>20868760</v>
      </c>
      <c r="H4" s="9">
        <v>5634565</v>
      </c>
      <c r="I4" s="9">
        <f t="shared" si="0"/>
        <v>26503325</v>
      </c>
    </row>
    <row r="5" spans="1:14" ht="38.25" hidden="1" x14ac:dyDescent="0.2">
      <c r="A5" s="10" t="s">
        <v>17</v>
      </c>
      <c r="B5" s="6" t="s">
        <v>11</v>
      </c>
      <c r="C5" s="7" t="s">
        <v>15</v>
      </c>
      <c r="D5" s="8">
        <v>41408</v>
      </c>
      <c r="E5" s="11">
        <v>41468</v>
      </c>
      <c r="F5" s="6" t="s">
        <v>18</v>
      </c>
      <c r="G5" s="9">
        <v>16528024</v>
      </c>
      <c r="H5" s="9">
        <v>4462566</v>
      </c>
      <c r="I5" s="9">
        <f t="shared" si="0"/>
        <v>20990590</v>
      </c>
    </row>
    <row r="6" spans="1:14" ht="25.5" hidden="1" x14ac:dyDescent="0.2">
      <c r="A6" s="10" t="s">
        <v>19</v>
      </c>
      <c r="B6" s="6" t="s">
        <v>11</v>
      </c>
      <c r="C6" s="7" t="s">
        <v>20</v>
      </c>
      <c r="D6" s="8">
        <v>41457</v>
      </c>
      <c r="E6" s="8">
        <v>41610</v>
      </c>
      <c r="F6" s="6" t="s">
        <v>21</v>
      </c>
      <c r="G6" s="9">
        <v>39703542</v>
      </c>
      <c r="H6" s="9">
        <v>10719956</v>
      </c>
      <c r="I6" s="12">
        <f t="shared" si="0"/>
        <v>50423498</v>
      </c>
    </row>
    <row r="7" spans="1:14" ht="38.25" hidden="1" x14ac:dyDescent="0.2">
      <c r="A7" s="6" t="s">
        <v>22</v>
      </c>
      <c r="B7" s="6" t="s">
        <v>11</v>
      </c>
      <c r="C7" s="7" t="s">
        <v>23</v>
      </c>
      <c r="D7" s="8">
        <v>41407</v>
      </c>
      <c r="E7" s="8">
        <v>41468</v>
      </c>
      <c r="F7" s="6" t="s">
        <v>24</v>
      </c>
      <c r="G7" s="9">
        <v>24308861</v>
      </c>
      <c r="H7" s="9">
        <v>6563392</v>
      </c>
      <c r="I7" s="9">
        <f t="shared" si="0"/>
        <v>30872253</v>
      </c>
    </row>
    <row r="8" spans="1:14" ht="38.25" hidden="1" x14ac:dyDescent="0.2">
      <c r="A8" s="6" t="s">
        <v>25</v>
      </c>
      <c r="B8" s="6" t="s">
        <v>11</v>
      </c>
      <c r="C8" s="7" t="s">
        <v>23</v>
      </c>
      <c r="D8" s="8">
        <v>41407</v>
      </c>
      <c r="E8" s="8">
        <v>41468</v>
      </c>
      <c r="F8" s="6" t="s">
        <v>26</v>
      </c>
      <c r="G8" s="9">
        <v>15963780</v>
      </c>
      <c r="H8" s="9">
        <v>4310221</v>
      </c>
      <c r="I8" s="9">
        <f t="shared" si="0"/>
        <v>20274001</v>
      </c>
    </row>
    <row r="9" spans="1:14" ht="51" hidden="1" x14ac:dyDescent="0.2">
      <c r="A9" s="6" t="s">
        <v>27</v>
      </c>
      <c r="B9" s="6" t="s">
        <v>11</v>
      </c>
      <c r="C9" s="7" t="s">
        <v>28</v>
      </c>
      <c r="D9" s="8">
        <v>41478</v>
      </c>
      <c r="E9" s="8">
        <v>41639</v>
      </c>
      <c r="F9" s="6" t="s">
        <v>29</v>
      </c>
      <c r="G9" s="9">
        <v>6000000</v>
      </c>
      <c r="H9" s="9">
        <v>1620000</v>
      </c>
      <c r="I9" s="12">
        <f t="shared" si="0"/>
        <v>7620000</v>
      </c>
    </row>
    <row r="10" spans="1:14" ht="38.25" hidden="1" x14ac:dyDescent="0.2">
      <c r="A10" s="6" t="s">
        <v>30</v>
      </c>
      <c r="B10" s="13" t="s">
        <v>11</v>
      </c>
      <c r="C10" s="14" t="s">
        <v>31</v>
      </c>
      <c r="D10" s="15">
        <v>41499</v>
      </c>
      <c r="E10" s="15"/>
      <c r="F10" s="16" t="s">
        <v>32</v>
      </c>
      <c r="G10" s="17">
        <v>3937008</v>
      </c>
      <c r="H10" s="17">
        <v>1062992</v>
      </c>
      <c r="I10" s="17">
        <f>SUM(E10+H10)</f>
        <v>1062992</v>
      </c>
    </row>
    <row r="11" spans="1:14" ht="25.5" hidden="1" x14ac:dyDescent="0.2">
      <c r="A11" s="6" t="s">
        <v>33</v>
      </c>
      <c r="B11" s="6" t="s">
        <v>34</v>
      </c>
      <c r="C11" s="18" t="s">
        <v>35</v>
      </c>
      <c r="D11" s="19">
        <v>41506</v>
      </c>
      <c r="E11" s="19"/>
      <c r="F11" s="20" t="s">
        <v>36</v>
      </c>
      <c r="G11" s="9">
        <v>5000000</v>
      </c>
      <c r="H11" s="9">
        <v>1350000</v>
      </c>
      <c r="I11" s="17">
        <f>G11+H11</f>
        <v>6350000</v>
      </c>
      <c r="J11" s="21"/>
      <c r="K11" s="22"/>
      <c r="L11" s="23"/>
      <c r="M11" s="24"/>
      <c r="N11" s="25"/>
    </row>
    <row r="12" spans="1:14" ht="25.5" hidden="1" x14ac:dyDescent="0.2">
      <c r="A12" s="26" t="s">
        <v>37</v>
      </c>
      <c r="B12" s="6" t="s">
        <v>34</v>
      </c>
      <c r="C12" s="18" t="s">
        <v>38</v>
      </c>
      <c r="D12" s="19">
        <v>41603</v>
      </c>
      <c r="E12" s="19">
        <v>41729</v>
      </c>
      <c r="F12" s="20" t="s">
        <v>39</v>
      </c>
      <c r="G12" s="27">
        <v>5100000</v>
      </c>
      <c r="H12" s="27">
        <v>1377000</v>
      </c>
      <c r="I12" s="17">
        <f>G12+H12</f>
        <v>6477000</v>
      </c>
      <c r="J12" s="22"/>
      <c r="K12" s="23"/>
      <c r="L12" s="24"/>
      <c r="M12" s="25"/>
    </row>
    <row r="13" spans="1:14" ht="25.5" hidden="1" x14ac:dyDescent="0.2">
      <c r="A13" s="26" t="s">
        <v>40</v>
      </c>
      <c r="B13" s="28" t="s">
        <v>11</v>
      </c>
      <c r="C13" s="18" t="s">
        <v>41</v>
      </c>
      <c r="D13" s="19">
        <v>41645</v>
      </c>
      <c r="E13" s="19">
        <v>41820</v>
      </c>
      <c r="F13" s="20" t="s">
        <v>42</v>
      </c>
      <c r="G13" s="27"/>
      <c r="H13" s="27"/>
      <c r="I13" s="29">
        <v>83574128</v>
      </c>
      <c r="J13" s="22"/>
      <c r="K13" s="23"/>
      <c r="L13" s="29"/>
    </row>
    <row r="14" spans="1:14" ht="38.25" hidden="1" x14ac:dyDescent="0.2">
      <c r="A14" s="26" t="s">
        <v>43</v>
      </c>
      <c r="B14" s="26" t="s">
        <v>11</v>
      </c>
      <c r="C14" s="18" t="s">
        <v>44</v>
      </c>
      <c r="D14" s="19">
        <v>41747</v>
      </c>
      <c r="E14" s="19">
        <v>41900</v>
      </c>
      <c r="F14" s="20" t="s">
        <v>45</v>
      </c>
      <c r="G14" s="24">
        <v>4318000</v>
      </c>
      <c r="H14" s="24">
        <v>1165860</v>
      </c>
      <c r="I14" s="12">
        <f>SUM(G14:H14)</f>
        <v>5483860</v>
      </c>
    </row>
    <row r="15" spans="1:14" hidden="1" x14ac:dyDescent="0.2">
      <c r="A15" s="26" t="s">
        <v>46</v>
      </c>
      <c r="B15" s="26" t="s">
        <v>11</v>
      </c>
      <c r="C15" s="26" t="s">
        <v>47</v>
      </c>
      <c r="D15" s="19">
        <v>41733</v>
      </c>
      <c r="E15" s="19">
        <v>41839</v>
      </c>
      <c r="F15" s="20" t="s">
        <v>48</v>
      </c>
      <c r="G15" s="24">
        <v>6400000</v>
      </c>
      <c r="H15" s="24">
        <v>1728000</v>
      </c>
      <c r="I15" s="12">
        <f>SUM(G15:H15)</f>
        <v>8128000</v>
      </c>
    </row>
    <row r="16" spans="1:14" hidden="1" x14ac:dyDescent="0.2">
      <c r="G16" s="12" t="s">
        <v>7</v>
      </c>
      <c r="H16" s="12" t="s">
        <v>8</v>
      </c>
      <c r="I16" s="12" t="s">
        <v>9</v>
      </c>
    </row>
    <row r="17" spans="1:14" s="20" customFormat="1" ht="54" hidden="1" customHeight="1" x14ac:dyDescent="0.2">
      <c r="A17" s="6" t="s">
        <v>55</v>
      </c>
      <c r="B17" s="18" t="s">
        <v>56</v>
      </c>
      <c r="C17" s="18"/>
      <c r="D17" s="19">
        <v>42459</v>
      </c>
      <c r="E17" s="19"/>
      <c r="F17" s="20" t="s">
        <v>57</v>
      </c>
      <c r="G17" s="21">
        <v>38881998</v>
      </c>
      <c r="H17" s="21"/>
      <c r="I17" s="21">
        <v>38881998</v>
      </c>
      <c r="J17" s="21"/>
      <c r="K17" s="22"/>
      <c r="L17" s="23"/>
      <c r="M17" s="25"/>
      <c r="N17" s="25"/>
    </row>
    <row r="18" spans="1:14" s="20" customFormat="1" ht="23.25" hidden="1" customHeight="1" x14ac:dyDescent="0.2">
      <c r="A18" s="6" t="s">
        <v>58</v>
      </c>
      <c r="B18" s="18" t="s">
        <v>59</v>
      </c>
      <c r="C18" s="18"/>
      <c r="D18" s="19">
        <v>42450</v>
      </c>
      <c r="E18" s="19">
        <v>42734</v>
      </c>
      <c r="F18" s="20" t="s">
        <v>60</v>
      </c>
      <c r="G18" s="21">
        <v>7820000</v>
      </c>
      <c r="H18" s="21">
        <v>2111400</v>
      </c>
      <c r="I18" s="21">
        <v>9931400</v>
      </c>
      <c r="J18" s="21"/>
      <c r="K18" s="22"/>
      <c r="L18" s="23"/>
      <c r="M18" s="25"/>
      <c r="N18" s="25"/>
    </row>
    <row r="19" spans="1:14" s="20" customFormat="1" ht="42.75" hidden="1" customHeight="1" x14ac:dyDescent="0.2">
      <c r="A19" s="6" t="s">
        <v>61</v>
      </c>
      <c r="B19" s="18" t="s">
        <v>62</v>
      </c>
      <c r="C19" s="18"/>
      <c r="D19" s="19">
        <v>42485</v>
      </c>
      <c r="E19" s="19">
        <v>42735</v>
      </c>
      <c r="F19" s="20" t="s">
        <v>63</v>
      </c>
      <c r="G19" s="21">
        <v>62235858</v>
      </c>
      <c r="H19" s="21">
        <v>16803682</v>
      </c>
      <c r="I19" s="21">
        <v>79039540</v>
      </c>
      <c r="J19" s="21"/>
      <c r="K19" s="22"/>
      <c r="L19" s="23"/>
      <c r="M19" s="25"/>
      <c r="N19" s="25"/>
    </row>
    <row r="20" spans="1:14" s="20" customFormat="1" ht="23.25" hidden="1" customHeight="1" x14ac:dyDescent="0.2">
      <c r="A20" s="6" t="s">
        <v>64</v>
      </c>
      <c r="B20" s="18" t="s">
        <v>62</v>
      </c>
      <c r="C20" s="18"/>
      <c r="D20" s="19">
        <v>42485</v>
      </c>
      <c r="E20" s="19">
        <v>42735</v>
      </c>
      <c r="F20" s="20" t="s">
        <v>65</v>
      </c>
      <c r="G20" s="21">
        <v>29537004</v>
      </c>
      <c r="H20" s="21">
        <v>7974991</v>
      </c>
      <c r="I20" s="21">
        <v>37511995</v>
      </c>
      <c r="J20" s="21"/>
      <c r="K20" s="22"/>
      <c r="L20" s="23"/>
      <c r="M20" s="25"/>
      <c r="N20" s="25"/>
    </row>
    <row r="21" spans="1:14" s="20" customFormat="1" ht="39" hidden="1" customHeight="1" x14ac:dyDescent="0.2">
      <c r="A21" s="6" t="s">
        <v>66</v>
      </c>
      <c r="B21" s="18" t="s">
        <v>67</v>
      </c>
      <c r="C21" s="18"/>
      <c r="D21" s="19">
        <v>42485</v>
      </c>
      <c r="E21" s="19">
        <v>42735</v>
      </c>
      <c r="F21" s="20" t="s">
        <v>68</v>
      </c>
      <c r="G21" s="21">
        <v>21102447</v>
      </c>
      <c r="H21" s="21">
        <v>5697661</v>
      </c>
      <c r="I21" s="21">
        <v>26800108</v>
      </c>
      <c r="J21" s="21"/>
      <c r="K21" s="22"/>
      <c r="L21" s="23"/>
      <c r="M21" s="25"/>
      <c r="N21" s="25"/>
    </row>
    <row r="22" spans="1:14" ht="25.5" hidden="1" x14ac:dyDescent="0.2">
      <c r="A22" s="6" t="s">
        <v>69</v>
      </c>
      <c r="B22" s="18" t="s">
        <v>67</v>
      </c>
      <c r="D22" s="19">
        <v>42485</v>
      </c>
      <c r="E22" s="19">
        <v>42735</v>
      </c>
      <c r="F22" s="20" t="s">
        <v>70</v>
      </c>
      <c r="G22" s="21">
        <v>58202295</v>
      </c>
      <c r="H22" s="25">
        <v>15714620</v>
      </c>
      <c r="I22" s="25">
        <v>73916915</v>
      </c>
    </row>
    <row r="23" spans="1:14" ht="25.5" hidden="1" x14ac:dyDescent="0.2">
      <c r="A23" s="6" t="s">
        <v>71</v>
      </c>
      <c r="B23" s="18" t="s">
        <v>72</v>
      </c>
      <c r="D23" s="19">
        <v>42478</v>
      </c>
      <c r="E23" s="19">
        <v>42582</v>
      </c>
      <c r="F23" s="20" t="s">
        <v>73</v>
      </c>
      <c r="G23" s="21">
        <v>5995000</v>
      </c>
      <c r="H23" s="25">
        <v>1618650</v>
      </c>
      <c r="I23" s="25">
        <v>7613650</v>
      </c>
    </row>
    <row r="24" spans="1:14" ht="32.25" hidden="1" customHeight="1" x14ac:dyDescent="0.2">
      <c r="A24" s="6" t="s">
        <v>50</v>
      </c>
      <c r="B24" s="18" t="s">
        <v>51</v>
      </c>
      <c r="D24" s="19">
        <v>42016</v>
      </c>
      <c r="E24" s="19">
        <v>42302</v>
      </c>
      <c r="F24" s="20" t="s">
        <v>52</v>
      </c>
      <c r="G24" s="21">
        <v>7874015</v>
      </c>
      <c r="H24" s="25">
        <v>2125984</v>
      </c>
      <c r="I24" s="25">
        <v>9999999</v>
      </c>
    </row>
    <row r="25" spans="1:14" ht="41.25" hidden="1" customHeight="1" x14ac:dyDescent="0.2">
      <c r="A25" s="6" t="s">
        <v>53</v>
      </c>
      <c r="B25" s="18" t="s">
        <v>49</v>
      </c>
      <c r="D25" s="19">
        <v>42320</v>
      </c>
      <c r="E25" s="19">
        <v>42350</v>
      </c>
      <c r="F25" s="20" t="s">
        <v>54</v>
      </c>
      <c r="G25" s="21">
        <v>8500000</v>
      </c>
      <c r="H25" s="25"/>
      <c r="I25" s="25">
        <v>8500000</v>
      </c>
    </row>
    <row r="26" spans="1:14" s="31" customFormat="1" ht="25.5" hidden="1" x14ac:dyDescent="0.2">
      <c r="A26" s="31" t="s">
        <v>76</v>
      </c>
      <c r="B26" s="39" t="s">
        <v>11</v>
      </c>
      <c r="C26" s="32" t="s">
        <v>77</v>
      </c>
      <c r="D26" s="33">
        <v>42815</v>
      </c>
      <c r="E26" s="34" t="s">
        <v>78</v>
      </c>
      <c r="F26" s="32" t="s">
        <v>79</v>
      </c>
      <c r="G26" s="35">
        <v>25220000</v>
      </c>
      <c r="H26" s="35"/>
      <c r="I26" s="35">
        <v>25220000</v>
      </c>
    </row>
    <row r="27" spans="1:14" ht="25.5" hidden="1" x14ac:dyDescent="0.2">
      <c r="A27" s="10" t="s">
        <v>80</v>
      </c>
      <c r="B27" s="39" t="s">
        <v>11</v>
      </c>
      <c r="C27" s="10" t="s">
        <v>81</v>
      </c>
      <c r="D27" s="11">
        <v>42765</v>
      </c>
      <c r="E27" s="10" t="s">
        <v>82</v>
      </c>
      <c r="F27" s="30" t="s">
        <v>83</v>
      </c>
      <c r="G27" s="12">
        <v>7850000</v>
      </c>
      <c r="H27" s="12">
        <v>2119500</v>
      </c>
      <c r="I27" s="12">
        <v>9969500</v>
      </c>
    </row>
    <row r="28" spans="1:14" ht="25.5" hidden="1" x14ac:dyDescent="0.2">
      <c r="A28" s="10" t="s">
        <v>84</v>
      </c>
      <c r="B28" s="39" t="s">
        <v>11</v>
      </c>
      <c r="C28" s="30" t="s">
        <v>85</v>
      </c>
      <c r="D28" s="11">
        <v>42850</v>
      </c>
      <c r="E28" s="11"/>
      <c r="F28" s="30" t="s">
        <v>86</v>
      </c>
      <c r="G28" s="12">
        <v>98386215</v>
      </c>
      <c r="H28" s="12">
        <v>26564278</v>
      </c>
      <c r="I28" s="12">
        <v>124950493</v>
      </c>
    </row>
    <row r="29" spans="1:14" ht="25.5" hidden="1" x14ac:dyDescent="0.2">
      <c r="A29" s="37" t="s">
        <v>90</v>
      </c>
      <c r="B29" s="39" t="s">
        <v>11</v>
      </c>
      <c r="C29" s="30" t="s">
        <v>87</v>
      </c>
      <c r="D29" s="11">
        <v>42850</v>
      </c>
      <c r="E29" s="36">
        <v>43251</v>
      </c>
      <c r="F29" s="28" t="s">
        <v>88</v>
      </c>
      <c r="G29" s="12">
        <v>267416693</v>
      </c>
      <c r="H29" s="12">
        <v>72202507</v>
      </c>
      <c r="I29" s="12">
        <v>339619200</v>
      </c>
    </row>
    <row r="30" spans="1:14" ht="38.25" hidden="1" x14ac:dyDescent="0.2">
      <c r="A30" s="37" t="s">
        <v>91</v>
      </c>
      <c r="B30" s="39" t="s">
        <v>11</v>
      </c>
      <c r="C30" s="30" t="s">
        <v>85</v>
      </c>
      <c r="D30" s="11">
        <v>42853</v>
      </c>
      <c r="E30" s="11"/>
      <c r="F30" s="28" t="s">
        <v>89</v>
      </c>
      <c r="G30" s="12">
        <v>115100570</v>
      </c>
      <c r="H30" s="12">
        <v>21077154</v>
      </c>
      <c r="I30" s="12">
        <v>136154308</v>
      </c>
    </row>
    <row r="31" spans="1:14" ht="25.5" hidden="1" x14ac:dyDescent="0.2">
      <c r="A31" s="37" t="s">
        <v>92</v>
      </c>
      <c r="B31" s="39" t="s">
        <v>11</v>
      </c>
      <c r="C31" s="28" t="s">
        <v>74</v>
      </c>
      <c r="D31" s="11">
        <v>42846</v>
      </c>
      <c r="E31" s="11">
        <v>42887</v>
      </c>
      <c r="F31" s="26" t="s">
        <v>75</v>
      </c>
      <c r="G31" s="12">
        <v>14500000</v>
      </c>
      <c r="H31" s="12">
        <v>3915000</v>
      </c>
      <c r="I31" s="12">
        <v>18415000</v>
      </c>
    </row>
    <row r="32" spans="1:14" ht="38.25" hidden="1" x14ac:dyDescent="0.2">
      <c r="A32" s="37" t="s">
        <v>93</v>
      </c>
      <c r="B32" s="39" t="s">
        <v>11</v>
      </c>
      <c r="C32" s="37" t="s">
        <v>94</v>
      </c>
      <c r="D32" s="11">
        <v>42736</v>
      </c>
      <c r="E32" s="11"/>
      <c r="F32" s="38" t="s">
        <v>95</v>
      </c>
      <c r="G32" s="12">
        <v>12500000</v>
      </c>
      <c r="H32" s="12">
        <v>3375000</v>
      </c>
      <c r="I32" s="12">
        <v>15875000</v>
      </c>
    </row>
    <row r="33" spans="1:9" ht="38.25" hidden="1" x14ac:dyDescent="0.2">
      <c r="A33" s="37" t="s">
        <v>96</v>
      </c>
      <c r="B33" s="39" t="s">
        <v>11</v>
      </c>
      <c r="C33" s="38" t="s">
        <v>62</v>
      </c>
      <c r="D33" s="11">
        <v>42724</v>
      </c>
      <c r="E33" s="11">
        <v>43830</v>
      </c>
      <c r="F33" s="38" t="s">
        <v>97</v>
      </c>
      <c r="G33" s="12">
        <v>46672068</v>
      </c>
      <c r="H33" s="12">
        <v>12601458</v>
      </c>
      <c r="I33" s="12">
        <v>59273526</v>
      </c>
    </row>
    <row r="34" spans="1:9" ht="25.5" hidden="1" x14ac:dyDescent="0.2">
      <c r="A34" s="37" t="s">
        <v>98</v>
      </c>
      <c r="B34" s="38" t="s">
        <v>11</v>
      </c>
      <c r="C34" s="37" t="s">
        <v>99</v>
      </c>
      <c r="D34" s="11">
        <v>42849</v>
      </c>
      <c r="E34" s="11"/>
      <c r="F34" s="38" t="s">
        <v>100</v>
      </c>
      <c r="G34" s="12">
        <v>5487043</v>
      </c>
      <c r="H34" s="12">
        <v>1481502</v>
      </c>
      <c r="I34" s="12">
        <v>6968545</v>
      </c>
    </row>
    <row r="35" spans="1:9" ht="38.25" hidden="1" x14ac:dyDescent="0.2">
      <c r="A35" s="37" t="s">
        <v>101</v>
      </c>
      <c r="B35" s="38" t="s">
        <v>11</v>
      </c>
      <c r="C35" s="38" t="s">
        <v>23</v>
      </c>
      <c r="D35" s="11">
        <v>42849</v>
      </c>
      <c r="E35" s="11">
        <v>43100</v>
      </c>
      <c r="F35" s="38" t="s">
        <v>102</v>
      </c>
      <c r="G35" s="12">
        <v>32276000</v>
      </c>
      <c r="H35" s="12">
        <v>8714520</v>
      </c>
      <c r="I35" s="12">
        <v>40990520</v>
      </c>
    </row>
    <row r="36" spans="1:9" ht="38.25" hidden="1" x14ac:dyDescent="0.2">
      <c r="A36" s="37" t="s">
        <v>103</v>
      </c>
      <c r="B36" s="38" t="s">
        <v>11</v>
      </c>
      <c r="C36" s="38" t="s">
        <v>23</v>
      </c>
      <c r="D36" s="11">
        <v>42880</v>
      </c>
      <c r="E36" s="11">
        <v>43100</v>
      </c>
      <c r="F36" s="38" t="s">
        <v>104</v>
      </c>
      <c r="G36" s="12">
        <v>7663000</v>
      </c>
      <c r="H36" s="12">
        <v>2069010</v>
      </c>
      <c r="I36" s="12">
        <v>9732010</v>
      </c>
    </row>
    <row r="37" spans="1:9" ht="38.25" hidden="1" x14ac:dyDescent="0.2">
      <c r="A37" s="37" t="s">
        <v>105</v>
      </c>
      <c r="B37" s="38" t="s">
        <v>11</v>
      </c>
      <c r="C37" s="38" t="s">
        <v>106</v>
      </c>
      <c r="D37" s="11">
        <v>42895</v>
      </c>
      <c r="E37" s="11">
        <v>43028</v>
      </c>
      <c r="F37" s="38" t="s">
        <v>107</v>
      </c>
      <c r="G37" s="12">
        <v>11900000</v>
      </c>
      <c r="H37" s="12">
        <v>3213000</v>
      </c>
      <c r="I37" s="12">
        <v>15113000</v>
      </c>
    </row>
    <row r="38" spans="1:9" s="30" customFormat="1" ht="25.5" hidden="1" customHeight="1" x14ac:dyDescent="0.2">
      <c r="A38" s="38" t="s">
        <v>108</v>
      </c>
      <c r="B38" s="40" t="s">
        <v>11</v>
      </c>
      <c r="C38" s="38" t="s">
        <v>109</v>
      </c>
      <c r="D38" s="41">
        <v>43101</v>
      </c>
      <c r="E38" s="41">
        <v>43465</v>
      </c>
      <c r="F38" s="38" t="s">
        <v>110</v>
      </c>
      <c r="G38" s="42">
        <v>5000000</v>
      </c>
      <c r="H38" s="42"/>
      <c r="I38" s="42">
        <v>5000000</v>
      </c>
    </row>
    <row r="39" spans="1:9" s="30" customFormat="1" ht="38.25" hidden="1" x14ac:dyDescent="0.2">
      <c r="A39" s="38" t="s">
        <v>111</v>
      </c>
      <c r="B39" s="38" t="s">
        <v>11</v>
      </c>
      <c r="C39" s="38" t="s">
        <v>112</v>
      </c>
      <c r="D39" s="41">
        <v>43169</v>
      </c>
      <c r="E39" s="43" t="s">
        <v>115</v>
      </c>
      <c r="F39" s="38" t="s">
        <v>113</v>
      </c>
      <c r="G39" s="42">
        <v>8000000</v>
      </c>
      <c r="H39" s="42">
        <v>2160000</v>
      </c>
      <c r="I39" s="42">
        <v>10160000</v>
      </c>
    </row>
    <row r="40" spans="1:9" s="30" customFormat="1" ht="38.25" hidden="1" x14ac:dyDescent="0.2">
      <c r="A40" s="38" t="s">
        <v>114</v>
      </c>
      <c r="B40" s="38" t="s">
        <v>11</v>
      </c>
      <c r="C40" s="38" t="s">
        <v>112</v>
      </c>
      <c r="D40" s="41">
        <v>43169</v>
      </c>
      <c r="E40" s="43" t="s">
        <v>82</v>
      </c>
      <c r="F40" s="38" t="s">
        <v>116</v>
      </c>
      <c r="G40" s="42">
        <v>4896000</v>
      </c>
      <c r="H40" s="42">
        <v>1321920</v>
      </c>
      <c r="I40" s="42">
        <v>6217920</v>
      </c>
    </row>
    <row r="41" spans="1:9" s="30" customFormat="1" ht="25.5" hidden="1" x14ac:dyDescent="0.2">
      <c r="A41" s="38" t="s">
        <v>117</v>
      </c>
      <c r="B41" s="38" t="s">
        <v>11</v>
      </c>
      <c r="C41" s="38" t="s">
        <v>74</v>
      </c>
      <c r="D41" s="41">
        <v>43193</v>
      </c>
      <c r="E41" s="41">
        <v>43465</v>
      </c>
      <c r="F41" s="38" t="s">
        <v>118</v>
      </c>
      <c r="G41" s="42">
        <v>14500000</v>
      </c>
      <c r="H41" s="42">
        <v>3915000</v>
      </c>
      <c r="I41" s="42">
        <v>18415000</v>
      </c>
    </row>
    <row r="42" spans="1:9" s="30" customFormat="1" ht="38.25" hidden="1" x14ac:dyDescent="0.2">
      <c r="A42" s="38" t="s">
        <v>119</v>
      </c>
      <c r="B42" s="38" t="s">
        <v>11</v>
      </c>
      <c r="C42" s="38" t="s">
        <v>120</v>
      </c>
      <c r="D42" s="41">
        <v>43083</v>
      </c>
      <c r="E42" s="41">
        <v>44103</v>
      </c>
      <c r="F42" s="38" t="s">
        <v>121</v>
      </c>
      <c r="G42" s="42">
        <v>6650000</v>
      </c>
      <c r="H42" s="42">
        <v>1795000</v>
      </c>
      <c r="I42" s="42">
        <v>8445500</v>
      </c>
    </row>
    <row r="43" spans="1:9" s="30" customFormat="1" ht="25.5" hidden="1" x14ac:dyDescent="0.2">
      <c r="A43" s="38" t="s">
        <v>128</v>
      </c>
      <c r="B43" s="38" t="s">
        <v>11</v>
      </c>
      <c r="C43" s="38" t="s">
        <v>94</v>
      </c>
      <c r="D43" s="41">
        <v>43222</v>
      </c>
      <c r="E43" s="41">
        <v>43404</v>
      </c>
      <c r="F43" s="38" t="s">
        <v>122</v>
      </c>
      <c r="G43" s="42">
        <v>21494650</v>
      </c>
      <c r="H43" s="42">
        <v>4879285</v>
      </c>
      <c r="I43" s="42">
        <v>27296205</v>
      </c>
    </row>
    <row r="44" spans="1:9" s="30" customFormat="1" ht="25.5" hidden="1" x14ac:dyDescent="0.2">
      <c r="A44" s="38" t="s">
        <v>129</v>
      </c>
      <c r="B44" s="38" t="s">
        <v>11</v>
      </c>
      <c r="C44" s="38" t="s">
        <v>123</v>
      </c>
      <c r="D44" s="41">
        <v>43203</v>
      </c>
      <c r="E44" s="41">
        <v>43386</v>
      </c>
      <c r="F44" s="38" t="s">
        <v>124</v>
      </c>
      <c r="G44" s="42">
        <v>5990000</v>
      </c>
      <c r="H44" s="42">
        <v>1617300</v>
      </c>
      <c r="I44" s="42">
        <v>7607300</v>
      </c>
    </row>
    <row r="45" spans="1:9" s="30" customFormat="1" ht="25.5" hidden="1" x14ac:dyDescent="0.2">
      <c r="A45" s="38" t="s">
        <v>130</v>
      </c>
      <c r="B45" s="38" t="s">
        <v>11</v>
      </c>
      <c r="C45" s="38" t="s">
        <v>99</v>
      </c>
      <c r="D45" s="41">
        <v>43180</v>
      </c>
      <c r="F45" s="38" t="s">
        <v>125</v>
      </c>
      <c r="G45" s="42">
        <v>4500000</v>
      </c>
      <c r="H45" s="42">
        <v>1215000</v>
      </c>
      <c r="I45" s="42">
        <v>5715000</v>
      </c>
    </row>
    <row r="46" spans="1:9" s="30" customFormat="1" ht="25.5" hidden="1" x14ac:dyDescent="0.2">
      <c r="A46" s="38" t="s">
        <v>131</v>
      </c>
      <c r="B46" s="38" t="s">
        <v>11</v>
      </c>
      <c r="C46" s="38" t="s">
        <v>126</v>
      </c>
      <c r="D46" s="43">
        <v>43178</v>
      </c>
      <c r="E46" s="41">
        <v>44103</v>
      </c>
      <c r="F46" s="38" t="s">
        <v>127</v>
      </c>
      <c r="G46" s="42">
        <v>14252000</v>
      </c>
      <c r="H46" s="42">
        <v>3848040</v>
      </c>
      <c r="I46" s="42">
        <v>18100040</v>
      </c>
    </row>
    <row r="47" spans="1:9" s="30" customFormat="1" ht="25.5" hidden="1" x14ac:dyDescent="0.2">
      <c r="A47" s="38" t="s">
        <v>132</v>
      </c>
      <c r="B47" s="38" t="s">
        <v>11</v>
      </c>
      <c r="C47" s="38" t="s">
        <v>134</v>
      </c>
      <c r="D47" s="41">
        <v>43227</v>
      </c>
      <c r="E47" s="41">
        <v>43616</v>
      </c>
      <c r="F47" s="38" t="s">
        <v>133</v>
      </c>
      <c r="G47" s="42">
        <v>220776305</v>
      </c>
      <c r="H47" s="42">
        <v>59609602</v>
      </c>
      <c r="I47" s="42">
        <v>280385907</v>
      </c>
    </row>
    <row r="48" spans="1:9" s="30" customFormat="1" ht="25.5" hidden="1" x14ac:dyDescent="0.2">
      <c r="A48" s="30" t="s">
        <v>135</v>
      </c>
      <c r="B48" s="30" t="s">
        <v>11</v>
      </c>
      <c r="C48" s="30" t="s">
        <v>15</v>
      </c>
      <c r="D48" s="41">
        <v>43271</v>
      </c>
      <c r="E48" s="30" t="s">
        <v>136</v>
      </c>
      <c r="F48" s="30" t="s">
        <v>137</v>
      </c>
      <c r="G48" s="42">
        <v>41888677</v>
      </c>
      <c r="H48" s="42">
        <v>11309943</v>
      </c>
      <c r="I48" s="42">
        <v>53198620</v>
      </c>
    </row>
    <row r="49" spans="1:9" s="30" customFormat="1" ht="25.5" hidden="1" x14ac:dyDescent="0.2">
      <c r="A49" s="30" t="s">
        <v>138</v>
      </c>
      <c r="B49" s="30" t="s">
        <v>11</v>
      </c>
      <c r="C49" s="30" t="s">
        <v>15</v>
      </c>
      <c r="D49" s="41">
        <v>43271</v>
      </c>
      <c r="E49" s="30" t="s">
        <v>136</v>
      </c>
      <c r="F49" s="30" t="s">
        <v>139</v>
      </c>
      <c r="G49" s="42">
        <v>28978402</v>
      </c>
      <c r="H49" s="42">
        <v>7824169</v>
      </c>
      <c r="I49" s="42">
        <v>36802571</v>
      </c>
    </row>
    <row r="50" spans="1:9" s="30" customFormat="1" ht="25.5" hidden="1" x14ac:dyDescent="0.2">
      <c r="A50" s="30" t="s">
        <v>140</v>
      </c>
      <c r="B50" s="30" t="s">
        <v>11</v>
      </c>
      <c r="C50" s="30" t="s">
        <v>141</v>
      </c>
      <c r="D50" s="45" t="s">
        <v>142</v>
      </c>
      <c r="E50" s="44"/>
      <c r="F50" s="38" t="s">
        <v>143</v>
      </c>
      <c r="G50" s="42">
        <v>24098000</v>
      </c>
      <c r="H50" s="42"/>
      <c r="I50" s="42">
        <v>24098000</v>
      </c>
    </row>
    <row r="51" spans="1:9" s="30" customFormat="1" ht="25.5" x14ac:dyDescent="0.2">
      <c r="A51" s="30" t="s">
        <v>144</v>
      </c>
      <c r="B51" s="30" t="s">
        <v>11</v>
      </c>
      <c r="C51" s="30" t="s">
        <v>145</v>
      </c>
      <c r="D51" s="44" t="s">
        <v>146</v>
      </c>
      <c r="E51" s="44" t="s">
        <v>147</v>
      </c>
      <c r="F51" s="30" t="s">
        <v>148</v>
      </c>
      <c r="G51" s="42">
        <v>120083598</v>
      </c>
      <c r="H51" s="42"/>
      <c r="I51" s="42">
        <v>120083598</v>
      </c>
    </row>
    <row r="52" spans="1:9" s="30" customFormat="1" ht="38.25" x14ac:dyDescent="0.2">
      <c r="A52" s="30" t="s">
        <v>149</v>
      </c>
      <c r="B52" s="30" t="s">
        <v>11</v>
      </c>
      <c r="C52" s="30" t="s">
        <v>150</v>
      </c>
      <c r="D52" s="44" t="s">
        <v>151</v>
      </c>
      <c r="E52" s="44" t="s">
        <v>152</v>
      </c>
      <c r="F52" s="30" t="s">
        <v>153</v>
      </c>
      <c r="G52" s="42">
        <v>4510000</v>
      </c>
      <c r="H52" s="42">
        <v>1217000</v>
      </c>
      <c r="I52" s="42">
        <v>5727000</v>
      </c>
    </row>
    <row r="53" spans="1:9" s="30" customFormat="1" ht="25.5" x14ac:dyDescent="0.2">
      <c r="A53" s="30" t="s">
        <v>154</v>
      </c>
      <c r="B53" s="30" t="s">
        <v>34</v>
      </c>
      <c r="C53" s="41" t="s">
        <v>155</v>
      </c>
      <c r="D53" s="44" t="s">
        <v>156</v>
      </c>
      <c r="E53" s="44" t="s">
        <v>157</v>
      </c>
      <c r="F53" s="30" t="s">
        <v>158</v>
      </c>
      <c r="G53" s="42">
        <v>23184643</v>
      </c>
      <c r="H53" s="42">
        <v>6259854</v>
      </c>
      <c r="I53" s="42">
        <v>29444497</v>
      </c>
    </row>
    <row r="54" spans="1:9" s="30" customFormat="1" ht="25.5" x14ac:dyDescent="0.2">
      <c r="A54" s="38" t="s">
        <v>159</v>
      </c>
      <c r="B54" s="38" t="s">
        <v>34</v>
      </c>
      <c r="C54" s="38" t="s">
        <v>155</v>
      </c>
      <c r="D54" s="45" t="s">
        <v>156</v>
      </c>
      <c r="E54" s="45" t="s">
        <v>160</v>
      </c>
      <c r="F54" s="38" t="s">
        <v>161</v>
      </c>
      <c r="G54" s="42">
        <v>56547900</v>
      </c>
      <c r="H54" s="42">
        <v>15267933</v>
      </c>
      <c r="I54" s="42">
        <v>71815833</v>
      </c>
    </row>
    <row r="55" spans="1:9" s="30" customFormat="1" ht="25.5" x14ac:dyDescent="0.2">
      <c r="A55" s="38" t="s">
        <v>162</v>
      </c>
      <c r="B55" s="38" t="s">
        <v>34</v>
      </c>
      <c r="C55" s="38" t="s">
        <v>155</v>
      </c>
      <c r="D55" s="41">
        <v>43482</v>
      </c>
      <c r="E55" s="38" t="s">
        <v>160</v>
      </c>
      <c r="F55" s="38" t="s">
        <v>163</v>
      </c>
      <c r="G55" s="42">
        <v>43722625</v>
      </c>
      <c r="H55" s="42">
        <v>11805109</v>
      </c>
      <c r="I55" s="42">
        <v>55527734</v>
      </c>
    </row>
    <row r="56" spans="1:9" s="30" customFormat="1" ht="25.5" x14ac:dyDescent="0.2">
      <c r="A56" s="38" t="s">
        <v>164</v>
      </c>
      <c r="B56" s="38" t="s">
        <v>11</v>
      </c>
      <c r="C56" s="38" t="s">
        <v>74</v>
      </c>
      <c r="D56" s="41">
        <v>43538</v>
      </c>
      <c r="E56" s="46">
        <v>43616</v>
      </c>
      <c r="F56" s="38" t="s">
        <v>165</v>
      </c>
      <c r="G56" s="42">
        <v>14200000</v>
      </c>
      <c r="H56" s="42">
        <v>3834000</v>
      </c>
      <c r="I56" s="42">
        <v>18034000</v>
      </c>
    </row>
    <row r="57" spans="1:9" s="30" customFormat="1" ht="25.5" x14ac:dyDescent="0.2">
      <c r="A57" s="38" t="s">
        <v>166</v>
      </c>
      <c r="B57" s="38" t="s">
        <v>11</v>
      </c>
      <c r="C57" s="38" t="s">
        <v>167</v>
      </c>
      <c r="D57" s="41">
        <v>43585</v>
      </c>
      <c r="E57" s="38" t="s">
        <v>168</v>
      </c>
      <c r="F57" s="38" t="s">
        <v>169</v>
      </c>
      <c r="G57" s="42">
        <v>11445495</v>
      </c>
      <c r="H57" s="42">
        <v>3090284</v>
      </c>
      <c r="I57" s="42">
        <v>14535779</v>
      </c>
    </row>
    <row r="58" spans="1:9" s="30" customFormat="1" ht="25.5" x14ac:dyDescent="0.2">
      <c r="A58" s="38" t="s">
        <v>170</v>
      </c>
      <c r="B58" s="38" t="s">
        <v>11</v>
      </c>
      <c r="C58" s="38" t="s">
        <v>167</v>
      </c>
      <c r="D58" s="41">
        <v>43585</v>
      </c>
      <c r="E58" s="38" t="s">
        <v>168</v>
      </c>
      <c r="F58" s="38" t="s">
        <v>171</v>
      </c>
      <c r="G58" s="42">
        <v>65019342</v>
      </c>
      <c r="H58" s="42">
        <v>17555222</v>
      </c>
      <c r="I58" s="42">
        <v>82574564</v>
      </c>
    </row>
    <row r="59" spans="1:9" s="30" customFormat="1" ht="25.5" x14ac:dyDescent="0.2">
      <c r="A59" s="38" t="s">
        <v>172</v>
      </c>
      <c r="B59" s="38" t="s">
        <v>11</v>
      </c>
      <c r="C59" s="38" t="s">
        <v>167</v>
      </c>
      <c r="D59" s="41">
        <v>43585</v>
      </c>
      <c r="E59" s="38" t="s">
        <v>173</v>
      </c>
      <c r="F59" s="38" t="s">
        <v>174</v>
      </c>
      <c r="G59" s="42">
        <v>66448692</v>
      </c>
      <c r="H59" s="42">
        <v>17941147</v>
      </c>
      <c r="I59" s="42">
        <v>84389839</v>
      </c>
    </row>
    <row r="60" spans="1:9" s="30" customFormat="1" ht="25.5" x14ac:dyDescent="0.2">
      <c r="A60" s="38" t="s">
        <v>175</v>
      </c>
      <c r="B60" s="38" t="s">
        <v>11</v>
      </c>
      <c r="C60" s="38" t="s">
        <v>176</v>
      </c>
      <c r="D60" s="41">
        <v>43602</v>
      </c>
      <c r="E60" s="38" t="s">
        <v>177</v>
      </c>
      <c r="F60" s="38" t="s">
        <v>178</v>
      </c>
      <c r="G60" s="42">
        <v>74121190</v>
      </c>
      <c r="H60" s="42">
        <v>20012721</v>
      </c>
      <c r="I60" s="42">
        <v>94134261</v>
      </c>
    </row>
    <row r="61" spans="1:9" s="30" customFormat="1" ht="25.5" x14ac:dyDescent="0.2">
      <c r="A61" s="38" t="s">
        <v>179</v>
      </c>
      <c r="B61" s="38" t="s">
        <v>11</v>
      </c>
      <c r="C61" s="38" t="s">
        <v>155</v>
      </c>
      <c r="D61" s="41">
        <v>43614</v>
      </c>
      <c r="E61" s="38" t="s">
        <v>180</v>
      </c>
      <c r="F61" s="38" t="s">
        <v>181</v>
      </c>
      <c r="G61" s="42">
        <v>12974800</v>
      </c>
      <c r="H61" s="42">
        <v>3503196</v>
      </c>
      <c r="I61" s="42">
        <v>16477996</v>
      </c>
    </row>
    <row r="62" spans="1:9" s="30" customFormat="1" ht="25.5" x14ac:dyDescent="0.2">
      <c r="A62" s="38" t="s">
        <v>182</v>
      </c>
      <c r="B62" s="38" t="s">
        <v>11</v>
      </c>
      <c r="C62" s="38" t="s">
        <v>176</v>
      </c>
      <c r="D62" s="41">
        <v>43619</v>
      </c>
      <c r="E62" s="38" t="s">
        <v>183</v>
      </c>
      <c r="F62" s="38" t="s">
        <v>184</v>
      </c>
      <c r="G62" s="42">
        <v>198568452</v>
      </c>
      <c r="H62" s="42">
        <v>53613482</v>
      </c>
      <c r="I62" s="42">
        <v>252181934</v>
      </c>
    </row>
    <row r="63" spans="1:9" s="30" customFormat="1" ht="25.5" x14ac:dyDescent="0.2">
      <c r="A63" s="38" t="s">
        <v>185</v>
      </c>
      <c r="B63" s="38" t="s">
        <v>11</v>
      </c>
      <c r="C63" s="38" t="s">
        <v>176</v>
      </c>
      <c r="D63" s="41">
        <v>43672</v>
      </c>
      <c r="F63" s="38" t="s">
        <v>186</v>
      </c>
      <c r="G63" s="42">
        <v>76941990</v>
      </c>
      <c r="H63" s="42">
        <v>20774337</v>
      </c>
      <c r="I63" s="42">
        <v>97716327</v>
      </c>
    </row>
    <row r="64" spans="1:9" s="30" customFormat="1" ht="25.5" x14ac:dyDescent="0.2">
      <c r="A64" s="38" t="s">
        <v>187</v>
      </c>
      <c r="B64" s="38" t="s">
        <v>11</v>
      </c>
      <c r="C64" s="38" t="s">
        <v>188</v>
      </c>
      <c r="D64" s="41">
        <v>43672</v>
      </c>
      <c r="E64" s="46">
        <v>43693</v>
      </c>
      <c r="F64" s="38" t="s">
        <v>189</v>
      </c>
      <c r="G64" s="42">
        <v>5900000</v>
      </c>
      <c r="H64" s="42">
        <v>1593000</v>
      </c>
      <c r="I64" s="42">
        <v>7493000</v>
      </c>
    </row>
    <row r="65" spans="1:9" s="30" customFormat="1" ht="25.5" x14ac:dyDescent="0.2">
      <c r="A65" s="38" t="s">
        <v>190</v>
      </c>
      <c r="B65" s="38" t="s">
        <v>11</v>
      </c>
      <c r="C65" s="38" t="s">
        <v>191</v>
      </c>
      <c r="D65" s="41">
        <v>43707</v>
      </c>
      <c r="E65" s="38" t="s">
        <v>136</v>
      </c>
      <c r="F65" s="38" t="s">
        <v>192</v>
      </c>
      <c r="G65" s="42">
        <v>73431666</v>
      </c>
      <c r="H65" s="42">
        <v>19826550</v>
      </c>
      <c r="I65" s="42">
        <v>93258216</v>
      </c>
    </row>
    <row r="66" spans="1:9" ht="25.5" x14ac:dyDescent="0.2">
      <c r="A66" s="37" t="s">
        <v>193</v>
      </c>
      <c r="B66" s="38" t="s">
        <v>11</v>
      </c>
      <c r="C66" s="37" t="s">
        <v>194</v>
      </c>
      <c r="D66" s="11">
        <v>43748</v>
      </c>
      <c r="E66" s="11">
        <v>43753</v>
      </c>
      <c r="F66" s="37" t="s">
        <v>195</v>
      </c>
      <c r="G66" s="12">
        <v>16000000</v>
      </c>
      <c r="I66" s="12">
        <v>16000000</v>
      </c>
    </row>
    <row r="67" spans="1:9" ht="25.5" x14ac:dyDescent="0.2">
      <c r="A67" s="37" t="s">
        <v>196</v>
      </c>
      <c r="B67" s="38" t="s">
        <v>11</v>
      </c>
      <c r="C67" s="37" t="s">
        <v>197</v>
      </c>
      <c r="D67" s="11">
        <v>43466</v>
      </c>
      <c r="E67" s="11">
        <v>43830</v>
      </c>
      <c r="F67" s="38" t="s">
        <v>198</v>
      </c>
      <c r="G67" s="12">
        <v>104617000</v>
      </c>
      <c r="I67" s="12">
        <v>104617000</v>
      </c>
    </row>
    <row r="68" spans="1:9" ht="25.5" x14ac:dyDescent="0.2">
      <c r="A68" s="37" t="s">
        <v>199</v>
      </c>
      <c r="B68" s="38" t="s">
        <v>11</v>
      </c>
      <c r="C68" s="37" t="s">
        <v>176</v>
      </c>
      <c r="D68" s="11">
        <v>43748</v>
      </c>
      <c r="E68" s="38" t="s">
        <v>136</v>
      </c>
      <c r="F68" s="38" t="s">
        <v>200</v>
      </c>
      <c r="G68" s="12">
        <v>216852336</v>
      </c>
      <c r="H68" s="12">
        <v>58550131</v>
      </c>
      <c r="I68" s="12">
        <v>275402467</v>
      </c>
    </row>
    <row r="69" spans="1:9" ht="38.25" x14ac:dyDescent="0.2">
      <c r="A69" s="37" t="s">
        <v>201</v>
      </c>
      <c r="B69" s="38" t="s">
        <v>11</v>
      </c>
      <c r="C69" s="37" t="s">
        <v>202</v>
      </c>
      <c r="D69" s="11">
        <v>43703</v>
      </c>
      <c r="E69" s="37"/>
      <c r="F69" s="30" t="s">
        <v>203</v>
      </c>
      <c r="G69" s="12">
        <v>6050000</v>
      </c>
      <c r="H69" s="12">
        <v>1633500</v>
      </c>
      <c r="I69" s="12">
        <v>7683500</v>
      </c>
    </row>
    <row r="70" spans="1:9" ht="38.25" x14ac:dyDescent="0.2">
      <c r="A70" s="37" t="s">
        <v>204</v>
      </c>
      <c r="B70" s="38" t="s">
        <v>11</v>
      </c>
      <c r="C70" s="38" t="s">
        <v>205</v>
      </c>
      <c r="D70" s="11">
        <v>43726</v>
      </c>
      <c r="E70" s="38" t="s">
        <v>206</v>
      </c>
      <c r="F70" s="38" t="s">
        <v>207</v>
      </c>
      <c r="G70" s="12">
        <v>6299212</v>
      </c>
      <c r="H70" s="12">
        <v>1700788</v>
      </c>
      <c r="I70" s="12">
        <v>8000000</v>
      </c>
    </row>
    <row r="71" spans="1:9" ht="38.25" x14ac:dyDescent="0.2">
      <c r="A71" s="37" t="s">
        <v>208</v>
      </c>
      <c r="B71" s="38" t="s">
        <v>11</v>
      </c>
      <c r="C71" s="38" t="s">
        <v>209</v>
      </c>
      <c r="D71" s="11">
        <v>43811</v>
      </c>
      <c r="F71" s="38" t="s">
        <v>210</v>
      </c>
      <c r="G71" s="12">
        <v>7930000</v>
      </c>
      <c r="H71" s="12">
        <v>2141100</v>
      </c>
      <c r="I71" s="12">
        <v>10071100</v>
      </c>
    </row>
  </sheetData>
  <autoFilter ref="A1:N53">
    <filterColumn colId="0">
      <filters>
        <filter val="12/2019"/>
        <filter val="2/2019"/>
        <filter val="7/2019"/>
      </filters>
    </filterColumn>
    <filterColumn colId="6" showButton="0"/>
    <filterColumn colId="7" showButton="0"/>
  </autoFilter>
  <mergeCells count="1">
    <mergeCell ref="G1:I1"/>
  </mergeCells>
  <printOptions horizontalCentered="1" gridLines="1"/>
  <pageMargins left="0.31496062992125984" right="0.31496062992125984" top="0.47244094488188981" bottom="0.35433070866141736" header="0.11811023622047245" footer="0.31496062992125984"/>
  <pageSetup paperSize="9" scale="83" orientation="landscape" r:id="rId1"/>
  <headerFooter alignWithMargins="0">
    <oddHeader>&amp;C&amp;"Arial,Félkövér"&amp;12&amp;A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5.000.000 Ft felettiek</vt:lpstr>
      <vt:lpstr>'5.000.000 Ft felettiek'!Nyomtatási_cím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TothK</dc:creator>
  <cp:lastModifiedBy>Tóth Dóra</cp:lastModifiedBy>
  <cp:lastPrinted>2016-07-15T06:58:19Z</cp:lastPrinted>
  <dcterms:created xsi:type="dcterms:W3CDTF">2015-11-25T12:31:27Z</dcterms:created>
  <dcterms:modified xsi:type="dcterms:W3CDTF">2020-03-10T09:45:35Z</dcterms:modified>
</cp:coreProperties>
</file>